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3820"/>
  <bookViews>
    <workbookView xWindow="0" yWindow="0" windowWidth="28800" windowHeight="13320"/>
  </bookViews>
  <sheets>
    <sheet name="RELIFE FTW Purchase Order" sheetId="1" r:id="rId1"/>
  </sheets>
  <definedNames>
    <definedName name="_xlnm._FilterDatabase" localSheetId="0" hidden="1">'RELIFE FTW Purchase Order'!$A$2:$M$72</definedName>
    <definedName name="_xlnm.Print_Area" localSheetId="0">'RELIFE FTW Purchase Order'!$A$2:$M$72</definedName>
  </definedName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8" i="1"/>
  <c r="M10" i="1"/>
  <c r="M12" i="1"/>
  <c r="M15" i="1"/>
  <c r="M18" i="1"/>
  <c r="M20" i="1"/>
  <c r="M23" i="1"/>
  <c r="M24" i="1"/>
  <c r="M29" i="1"/>
  <c r="M30" i="1"/>
  <c r="M32" i="1"/>
  <c r="M33" i="1"/>
  <c r="M35" i="1"/>
  <c r="M38" i="1"/>
  <c r="M39" i="1"/>
  <c r="M43" i="1"/>
  <c r="M44" i="1"/>
  <c r="M45" i="1"/>
  <c r="M47" i="1"/>
  <c r="M50" i="1"/>
  <c r="M51" i="1"/>
  <c r="M54" i="1"/>
  <c r="M57" i="1"/>
  <c r="M62" i="1"/>
  <c r="M63" i="1"/>
  <c r="M64" i="1"/>
  <c r="M70" i="1"/>
  <c r="M71" i="1"/>
  <c r="M72" i="1"/>
  <c r="K12" i="1"/>
  <c r="K11" i="1"/>
  <c r="M11" i="1" s="1"/>
  <c r="K13" i="1"/>
  <c r="M13" i="1" s="1"/>
  <c r="K14" i="1"/>
  <c r="K71" i="1"/>
  <c r="K69" i="1"/>
  <c r="M69" i="1" s="1"/>
  <c r="K68" i="1"/>
  <c r="K67" i="1"/>
  <c r="K64" i="1"/>
  <c r="K63" i="1"/>
  <c r="K61" i="1"/>
  <c r="M61" i="1" s="1"/>
  <c r="K60" i="1"/>
  <c r="K59" i="1"/>
  <c r="M59" i="1" s="1"/>
  <c r="K58" i="1"/>
  <c r="M58" i="1" s="1"/>
  <c r="K56" i="1"/>
  <c r="M56" i="1" s="1"/>
  <c r="K55" i="1"/>
  <c r="K53" i="1"/>
  <c r="M53" i="1" s="1"/>
  <c r="K52" i="1"/>
  <c r="M52" i="1" s="1"/>
  <c r="K49" i="1"/>
  <c r="M49" i="1" s="1"/>
  <c r="K48" i="1"/>
  <c r="M48" i="1" s="1"/>
  <c r="K46" i="1"/>
  <c r="M46" i="1" s="1"/>
  <c r="K44" i="1"/>
  <c r="K42" i="1"/>
  <c r="K41" i="1"/>
  <c r="M41" i="1" s="1"/>
  <c r="K40" i="1"/>
  <c r="M40" i="1" s="1"/>
  <c r="K39" i="1"/>
  <c r="K37" i="1"/>
  <c r="M37" i="1" s="1"/>
  <c r="K36" i="1"/>
  <c r="M36" i="1" s="1"/>
  <c r="K35" i="1"/>
  <c r="K34" i="1"/>
  <c r="M34" i="1" s="1"/>
  <c r="K32" i="1"/>
  <c r="K31" i="1"/>
  <c r="K30" i="1"/>
  <c r="K28" i="1"/>
  <c r="M28" i="1" s="1"/>
  <c r="K27" i="1"/>
  <c r="K26" i="1"/>
  <c r="K25" i="1"/>
  <c r="M25" i="1" s="1"/>
  <c r="K24" i="1"/>
  <c r="K22" i="1"/>
  <c r="K21" i="1"/>
  <c r="M21" i="1" s="1"/>
  <c r="K19" i="1"/>
  <c r="M19" i="1" s="1"/>
  <c r="K17" i="1"/>
  <c r="M17" i="1" s="1"/>
  <c r="K16" i="1"/>
  <c r="M16" i="1" s="1"/>
  <c r="K9" i="1"/>
  <c r="M9" i="1" s="1"/>
  <c r="K8" i="1"/>
  <c r="K7" i="1"/>
  <c r="M7" i="1" s="1"/>
  <c r="K6" i="1"/>
  <c r="K4" i="1"/>
  <c r="M4" i="1" s="1"/>
  <c r="M60" i="1" l="1"/>
  <c r="M68" i="1"/>
  <c r="M55" i="1"/>
  <c r="M31" i="1"/>
  <c r="M27" i="1"/>
  <c r="M67" i="1"/>
  <c r="M42" i="1"/>
  <c r="M26" i="1"/>
  <c r="M22" i="1"/>
  <c r="M14" i="1"/>
  <c r="M6" i="1"/>
  <c r="K3" i="1"/>
  <c r="J65" i="1"/>
  <c r="K65" i="1" s="1"/>
  <c r="M3" i="1" l="1"/>
  <c r="M65" i="1"/>
  <c r="M73" i="1" l="1"/>
  <c r="M1" i="1" s="1"/>
</calcChain>
</file>

<file path=xl/sharedStrings.xml><?xml version="1.0" encoding="utf-8"?>
<sst xmlns="http://schemas.openxmlformats.org/spreadsheetml/2006/main" count="513" uniqueCount="127">
  <si>
    <t>Marque</t>
  </si>
  <si>
    <t>Image</t>
  </si>
  <si>
    <t>Code Article</t>
  </si>
  <si>
    <t>Code Couleur</t>
  </si>
  <si>
    <t>Libellé Article</t>
  </si>
  <si>
    <t>Libellé Couleur</t>
  </si>
  <si>
    <t>Grille taille</t>
  </si>
  <si>
    <t>Série-Type</t>
  </si>
  <si>
    <t>Qté en paires</t>
  </si>
  <si>
    <t>RELIFE</t>
  </si>
  <si>
    <t>10</t>
  </si>
  <si>
    <t>MARINE</t>
  </si>
  <si>
    <t>36 - 42</t>
  </si>
  <si>
    <t>8</t>
  </si>
  <si>
    <t>NOIR</t>
  </si>
  <si>
    <t>36 - 41</t>
  </si>
  <si>
    <t>4</t>
  </si>
  <si>
    <t>ROUGE</t>
  </si>
  <si>
    <t>7</t>
  </si>
  <si>
    <t>JAUNE</t>
  </si>
  <si>
    <t>11</t>
  </si>
  <si>
    <t>BEIGE</t>
  </si>
  <si>
    <t>31</t>
  </si>
  <si>
    <t>BLANC CASSE</t>
  </si>
  <si>
    <t>37 - 42</t>
  </si>
  <si>
    <t>872180-50</t>
  </si>
  <si>
    <t>9</t>
  </si>
  <si>
    <t>JILLICA</t>
  </si>
  <si>
    <t>MARRON</t>
  </si>
  <si>
    <t>872180-53</t>
  </si>
  <si>
    <t>872180-56</t>
  </si>
  <si>
    <t>872181-53</t>
  </si>
  <si>
    <t>3</t>
  </si>
  <si>
    <t>BLANC</t>
  </si>
  <si>
    <t>872181-56</t>
  </si>
  <si>
    <t>872190-50</t>
  </si>
  <si>
    <t>JYLTANE</t>
  </si>
  <si>
    <t>872190-53</t>
  </si>
  <si>
    <t>872190-56</t>
  </si>
  <si>
    <t>872200-50</t>
  </si>
  <si>
    <t>JOLIVIA</t>
  </si>
  <si>
    <t>872200-53</t>
  </si>
  <si>
    <t>872200-56</t>
  </si>
  <si>
    <t>872210-50</t>
  </si>
  <si>
    <t>JAMULE</t>
  </si>
  <si>
    <t>872210-53</t>
  </si>
  <si>
    <t>872210-56</t>
  </si>
  <si>
    <t>JEBRON</t>
  </si>
  <si>
    <t>872220-53</t>
  </si>
  <si>
    <t>872220-56</t>
  </si>
  <si>
    <t>872240-50</t>
  </si>
  <si>
    <t>JUBROIE</t>
  </si>
  <si>
    <t>872240-53</t>
  </si>
  <si>
    <t>872240-56</t>
  </si>
  <si>
    <t>872260-50</t>
  </si>
  <si>
    <t>53</t>
  </si>
  <si>
    <t>JOIBALE</t>
  </si>
  <si>
    <t>BLEU JEANS</t>
  </si>
  <si>
    <t>872260-56</t>
  </si>
  <si>
    <t>872270-50</t>
  </si>
  <si>
    <t>91</t>
  </si>
  <si>
    <t>JOLBRIDE</t>
  </si>
  <si>
    <t>MARRON CLAIR SMOKE</t>
  </si>
  <si>
    <t>872270-53</t>
  </si>
  <si>
    <t>872270-56</t>
  </si>
  <si>
    <t>872280-50</t>
  </si>
  <si>
    <t>JINKAT</t>
  </si>
  <si>
    <t>872280-53</t>
  </si>
  <si>
    <t>872280-56</t>
  </si>
  <si>
    <t>872290-50</t>
  </si>
  <si>
    <t>KOYKOY</t>
  </si>
  <si>
    <t>872290-53</t>
  </si>
  <si>
    <t>113</t>
  </si>
  <si>
    <t>BEIGE STONE</t>
  </si>
  <si>
    <t>872290-56</t>
  </si>
  <si>
    <t>872300-50</t>
  </si>
  <si>
    <t>JISPER</t>
  </si>
  <si>
    <t>872300-53</t>
  </si>
  <si>
    <t>872310-50</t>
  </si>
  <si>
    <t>JALSCROW</t>
  </si>
  <si>
    <t>872310-56</t>
  </si>
  <si>
    <t>JILMAN</t>
  </si>
  <si>
    <t>12</t>
  </si>
  <si>
    <t>GRIS</t>
  </si>
  <si>
    <t>93</t>
  </si>
  <si>
    <t>MARRON COGNAC</t>
  </si>
  <si>
    <t>872320-63</t>
  </si>
  <si>
    <t>40 - 45</t>
  </si>
  <si>
    <t>872350-63</t>
  </si>
  <si>
    <t>JESTRIKE</t>
  </si>
  <si>
    <t>41 - 46</t>
  </si>
  <si>
    <t>872370-50</t>
  </si>
  <si>
    <t>JOYMULE</t>
  </si>
  <si>
    <t>872370-53</t>
  </si>
  <si>
    <t>872370-56</t>
  </si>
  <si>
    <t>872390-50</t>
  </si>
  <si>
    <t>JALBAND</t>
  </si>
  <si>
    <t>872390-53</t>
  </si>
  <si>
    <t>115</t>
  </si>
  <si>
    <t>CHAIR</t>
  </si>
  <si>
    <t>872390-56</t>
  </si>
  <si>
    <t>RRP</t>
  </si>
  <si>
    <t>STOCK COLIS</t>
  </si>
  <si>
    <t>2/38 - 3/39 - 3/40 - 2/41 - 1/42</t>
  </si>
  <si>
    <t>1/36 - 2/38 - 2/39 - 1/40 - 1/41</t>
  </si>
  <si>
    <t>1/36 - 1/37 - 2/38 - 2/39 - 1/40 - 1/41</t>
  </si>
  <si>
    <t>872320-66</t>
  </si>
  <si>
    <t>ARQDR</t>
  </si>
  <si>
    <t>MARQUE RELIFE</t>
  </si>
  <si>
    <t>4/37-8/38 - 13/39 - 10/40 - 9/41 - 4/42</t>
  </si>
  <si>
    <t>2/37-6/38 - 13/39 - 13/40 - 7/41 - 3/42</t>
  </si>
  <si>
    <t>5/37-8/38 - 11/39 - 14/40 - 9/41 - 4/42</t>
  </si>
  <si>
    <t xml:space="preserve">1/36 -5/37- 8/38 - 9/39 - 15/40 - 7/41-2/42 </t>
  </si>
  <si>
    <t>872320-60</t>
  </si>
  <si>
    <t>41-45</t>
  </si>
  <si>
    <t>1/41-9/42-10/43-14/44-6/45</t>
  </si>
  <si>
    <t>4/41-10/42-10/43-12/44-6/45-2/46</t>
  </si>
  <si>
    <t>Retail Price</t>
  </si>
  <si>
    <t>Purchase Order Quantity</t>
  </si>
  <si>
    <t>Purchase Order Sum</t>
  </si>
  <si>
    <t xml:space="preserve">BRAND </t>
  </si>
  <si>
    <t>QUANTITY Pairs</t>
  </si>
  <si>
    <t xml:space="preserve">Pairs per carton </t>
  </si>
  <si>
    <t xml:space="preserve">Size chart - European sizes  </t>
  </si>
  <si>
    <t>Color (practice French)</t>
  </si>
  <si>
    <t xml:space="preserve">Brand name </t>
  </si>
  <si>
    <t xml:space="preserve">Total Retail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</si>
</sst>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"/>
    <numFmt numFmtId="165" formatCode="#,##0.00\ &quot;€&quot;"/>
  </numFmts>
  <fonts count="12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/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65" fontId="9" fillId="3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5" fontId="2" fillId="2" borderId="0" xfId="0" applyNumberFormat="1" applyFont="1" applyFill="1"/>
    <xf numFmtId="165" fontId="1" fillId="2" borderId="0" xfId="0" applyNumberFormat="1" applyFont="1" applyFill="1"/>
    <xf numFmtId="0" fontId="8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5F4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61</xdr:row>
      <xdr:rowOff>161925</xdr:rowOff>
    </xdr:from>
    <xdr:to>
      <xdr:col>2</xdr:col>
      <xdr:colOff>2120288</xdr:colOff>
      <xdr:row>61</xdr:row>
      <xdr:rowOff>1323975</xdr:rowOff>
    </xdr:to>
    <xdr:pic>
      <xdr:nvPicPr>
        <xdr:cNvPr id="25" name="21E872180-56++++++9.jpeg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088" t="11538" r="7692" b="20055"/>
        <a:stretch/>
      </xdr:blipFill>
      <xdr:spPr>
        <a:xfrm>
          <a:off x="752475" y="84601050"/>
          <a:ext cx="2044088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27" name="21E872181-56++++++3.jpeg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28" name="RSXls2007_missing.jpeg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29" name="21E872190-53++++++10.jpeg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57149</xdr:colOff>
      <xdr:row>35</xdr:row>
      <xdr:rowOff>142876</xdr:rowOff>
    </xdr:from>
    <xdr:to>
      <xdr:col>2</xdr:col>
      <xdr:colOff>2085974</xdr:colOff>
      <xdr:row>35</xdr:row>
      <xdr:rowOff>1266826</xdr:rowOff>
    </xdr:to>
    <xdr:pic>
      <xdr:nvPicPr>
        <xdr:cNvPr id="30" name="21E872190-53++++++8.jpeg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0715" b="20879"/>
        <a:stretch/>
      </xdr:blipFill>
      <xdr:spPr>
        <a:xfrm>
          <a:off x="733424" y="48387001"/>
          <a:ext cx="202882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36</xdr:row>
      <xdr:rowOff>0</xdr:rowOff>
    </xdr:from>
    <xdr:to>
      <xdr:col>2</xdr:col>
      <xdr:colOff>1866900</xdr:colOff>
      <xdr:row>36</xdr:row>
      <xdr:rowOff>0</xdr:rowOff>
    </xdr:to>
    <xdr:pic>
      <xdr:nvPicPr>
        <xdr:cNvPr id="31" name="21E872190-56++++++10.jpeg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625" y="13363575"/>
          <a:ext cx="173355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32" name="21E872190-56++++++8.jpeg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33" name="RSXls2007_missing.jpeg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51</xdr:row>
      <xdr:rowOff>0</xdr:rowOff>
    </xdr:from>
    <xdr:to>
      <xdr:col>2</xdr:col>
      <xdr:colOff>1866900</xdr:colOff>
      <xdr:row>51</xdr:row>
      <xdr:rowOff>0</xdr:rowOff>
    </xdr:to>
    <xdr:pic>
      <xdr:nvPicPr>
        <xdr:cNvPr id="35" name="21E872200-53++++++3.jpeg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9625" y="19154775"/>
          <a:ext cx="173355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52</xdr:row>
      <xdr:rowOff>0</xdr:rowOff>
    </xdr:from>
    <xdr:to>
      <xdr:col>2</xdr:col>
      <xdr:colOff>1866900</xdr:colOff>
      <xdr:row>52</xdr:row>
      <xdr:rowOff>0</xdr:rowOff>
    </xdr:to>
    <xdr:pic>
      <xdr:nvPicPr>
        <xdr:cNvPr id="37" name="21E872200-56++++++3.jpeg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9625" y="22050375"/>
          <a:ext cx="173355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38" name="21E872200-56++++++8.jpeg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47625</xdr:colOff>
      <xdr:row>15</xdr:row>
      <xdr:rowOff>171450</xdr:rowOff>
    </xdr:from>
    <xdr:to>
      <xdr:col>2</xdr:col>
      <xdr:colOff>2141721</xdr:colOff>
      <xdr:row>15</xdr:row>
      <xdr:rowOff>1295400</xdr:rowOff>
    </xdr:to>
    <xdr:pic>
      <xdr:nvPicPr>
        <xdr:cNvPr id="40" name="21E872210-53++++++10.jpeg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9891" b="23352"/>
        <a:stretch/>
      </xdr:blipFill>
      <xdr:spPr>
        <a:xfrm>
          <a:off x="723900" y="19459575"/>
          <a:ext cx="2094096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41" name="21E872210-56++++++10.jpeg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44" name="21E872220-56++++++9.jpeg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47" name="21E872240-56++++++3.jpeg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50" name="21E872260-56++++++53.jpeg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53" name="21E872270-56++++++91.jpeg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56" name="21E872280-56++++++53.jpeg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57" name="RSXls2007_missing.jpeg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61" name="21E872290-56++++++31.jpeg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64" name="21E872300-56++++++31.jpeg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95251</xdr:colOff>
      <xdr:row>44</xdr:row>
      <xdr:rowOff>38100</xdr:rowOff>
    </xdr:from>
    <xdr:to>
      <xdr:col>2</xdr:col>
      <xdr:colOff>2076451</xdr:colOff>
      <xdr:row>44</xdr:row>
      <xdr:rowOff>1400175</xdr:rowOff>
    </xdr:to>
    <xdr:pic>
      <xdr:nvPicPr>
        <xdr:cNvPr id="66" name="21E872310-53++++++11.jpeg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b="19231"/>
        <a:stretch/>
      </xdr:blipFill>
      <xdr:spPr>
        <a:xfrm>
          <a:off x="771526" y="68551425"/>
          <a:ext cx="1981200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67</xdr:row>
      <xdr:rowOff>0</xdr:rowOff>
    </xdr:from>
    <xdr:to>
      <xdr:col>2</xdr:col>
      <xdr:colOff>1866900</xdr:colOff>
      <xdr:row>67</xdr:row>
      <xdr:rowOff>0</xdr:rowOff>
    </xdr:to>
    <xdr:pic>
      <xdr:nvPicPr>
        <xdr:cNvPr id="67" name="21E872310-56++++++11.jpeg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09625" y="103536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70</xdr:row>
      <xdr:rowOff>0</xdr:rowOff>
    </xdr:from>
    <xdr:to>
      <xdr:col>2</xdr:col>
      <xdr:colOff>1866900</xdr:colOff>
      <xdr:row>70</xdr:row>
      <xdr:rowOff>0</xdr:rowOff>
    </xdr:to>
    <xdr:pic>
      <xdr:nvPicPr>
        <xdr:cNvPr id="70" name="RSXls2007_missing.jpeg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110775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70</xdr:row>
      <xdr:rowOff>0</xdr:rowOff>
    </xdr:from>
    <xdr:to>
      <xdr:col>2</xdr:col>
      <xdr:colOff>1866900</xdr:colOff>
      <xdr:row>70</xdr:row>
      <xdr:rowOff>0</xdr:rowOff>
    </xdr:to>
    <xdr:pic>
      <xdr:nvPicPr>
        <xdr:cNvPr id="71" name="21E872320-63++++++10.jpeg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9625" y="110775750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93734</xdr:colOff>
      <xdr:row>70</xdr:row>
      <xdr:rowOff>142875</xdr:rowOff>
    </xdr:from>
    <xdr:to>
      <xdr:col>2</xdr:col>
      <xdr:colOff>2057400</xdr:colOff>
      <xdr:row>70</xdr:row>
      <xdr:rowOff>1362074</xdr:rowOff>
    </xdr:to>
    <xdr:pic>
      <xdr:nvPicPr>
        <xdr:cNvPr id="72" name="21E872320-63++++++12.jpeg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9066" b="20055"/>
        <a:stretch/>
      </xdr:blipFill>
      <xdr:spPr>
        <a:xfrm>
          <a:off x="770009" y="110918625"/>
          <a:ext cx="1963666" cy="12191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123825</xdr:colOff>
      <xdr:row>66</xdr:row>
      <xdr:rowOff>85725</xdr:rowOff>
    </xdr:from>
    <xdr:to>
      <xdr:col>2</xdr:col>
      <xdr:colOff>2076451</xdr:colOff>
      <xdr:row>66</xdr:row>
      <xdr:rowOff>1333500</xdr:rowOff>
    </xdr:to>
    <xdr:pic>
      <xdr:nvPicPr>
        <xdr:cNvPr id="75" name="21E872350-63++++++93.jpeg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4945" t="9890" b="18406"/>
        <a:stretch/>
      </xdr:blipFill>
      <xdr:spPr>
        <a:xfrm>
          <a:off x="800100" y="99555300"/>
          <a:ext cx="1952626" cy="1247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27</xdr:row>
      <xdr:rowOff>0</xdr:rowOff>
    </xdr:from>
    <xdr:to>
      <xdr:col>2</xdr:col>
      <xdr:colOff>1866900</xdr:colOff>
      <xdr:row>27</xdr:row>
      <xdr:rowOff>0</xdr:rowOff>
    </xdr:to>
    <xdr:pic>
      <xdr:nvPicPr>
        <xdr:cNvPr id="83" name="21E872370-56++++++11.jpeg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09625" y="88649175"/>
          <a:ext cx="173355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27</xdr:row>
      <xdr:rowOff>0</xdr:rowOff>
    </xdr:from>
    <xdr:to>
      <xdr:col>2</xdr:col>
      <xdr:colOff>1866900</xdr:colOff>
      <xdr:row>27</xdr:row>
      <xdr:rowOff>0</xdr:rowOff>
    </xdr:to>
    <xdr:pic>
      <xdr:nvPicPr>
        <xdr:cNvPr id="84" name="21E872370-56++++++4.jpeg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9625" y="90096975"/>
          <a:ext cx="173355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27</xdr:row>
      <xdr:rowOff>0</xdr:rowOff>
    </xdr:from>
    <xdr:to>
      <xdr:col>2</xdr:col>
      <xdr:colOff>1866900</xdr:colOff>
      <xdr:row>27</xdr:row>
      <xdr:rowOff>0</xdr:rowOff>
    </xdr:to>
    <xdr:pic>
      <xdr:nvPicPr>
        <xdr:cNvPr id="85" name="21E872370-56++++++7.jpeg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09625" y="91544775"/>
          <a:ext cx="173355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13</xdr:row>
      <xdr:rowOff>0</xdr:rowOff>
    </xdr:from>
    <xdr:to>
      <xdr:col>2</xdr:col>
      <xdr:colOff>1866900</xdr:colOff>
      <xdr:row>13</xdr:row>
      <xdr:rowOff>0</xdr:rowOff>
    </xdr:to>
    <xdr:pic>
      <xdr:nvPicPr>
        <xdr:cNvPr id="95" name="21E872390-56++++++11.jpeg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09625" y="106022775"/>
          <a:ext cx="173355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13</xdr:row>
      <xdr:rowOff>0</xdr:rowOff>
    </xdr:from>
    <xdr:to>
      <xdr:col>2</xdr:col>
      <xdr:colOff>1866900</xdr:colOff>
      <xdr:row>13</xdr:row>
      <xdr:rowOff>0</xdr:rowOff>
    </xdr:to>
    <xdr:pic>
      <xdr:nvPicPr>
        <xdr:cNvPr id="96" name="21E872390-56++++++115.jpeg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09625" y="107470575"/>
          <a:ext cx="173355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13</xdr:row>
      <xdr:rowOff>0</xdr:rowOff>
    </xdr:from>
    <xdr:to>
      <xdr:col>2</xdr:col>
      <xdr:colOff>1866900</xdr:colOff>
      <xdr:row>13</xdr:row>
      <xdr:rowOff>0</xdr:rowOff>
    </xdr:to>
    <xdr:pic>
      <xdr:nvPicPr>
        <xdr:cNvPr id="97" name="21E872390-56++++++4.jpeg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09625" y="108918375"/>
          <a:ext cx="173355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66674</xdr:colOff>
      <xdr:row>2</xdr:row>
      <xdr:rowOff>209550</xdr:rowOff>
    </xdr:from>
    <xdr:to>
      <xdr:col>2</xdr:col>
      <xdr:colOff>2209799</xdr:colOff>
      <xdr:row>2</xdr:row>
      <xdr:rowOff>1257300</xdr:rowOff>
    </xdr:to>
    <xdr:pic>
      <xdr:nvPicPr>
        <xdr:cNvPr id="99" name="21E872390-56++++++4.jpeg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3901" b="23352"/>
        <a:stretch/>
      </xdr:blipFill>
      <xdr:spPr>
        <a:xfrm>
          <a:off x="2543174" y="962025"/>
          <a:ext cx="214312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114300</xdr:colOff>
      <xdr:row>3</xdr:row>
      <xdr:rowOff>161925</xdr:rowOff>
    </xdr:from>
    <xdr:to>
      <xdr:col>2</xdr:col>
      <xdr:colOff>2038350</xdr:colOff>
      <xdr:row>3</xdr:row>
      <xdr:rowOff>1209675</xdr:rowOff>
    </xdr:to>
    <xdr:pic>
      <xdr:nvPicPr>
        <xdr:cNvPr id="100" name="21E872390-56++++++4.jpeg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3901" b="23352"/>
        <a:stretch/>
      </xdr:blipFill>
      <xdr:spPr>
        <a:xfrm>
          <a:off x="790575" y="1771650"/>
          <a:ext cx="1924050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</xdr:colOff>
      <xdr:row>4</xdr:row>
      <xdr:rowOff>180975</xdr:rowOff>
    </xdr:from>
    <xdr:to>
      <xdr:col>2</xdr:col>
      <xdr:colOff>1981200</xdr:colOff>
      <xdr:row>4</xdr:row>
      <xdr:rowOff>1228725</xdr:rowOff>
    </xdr:to>
    <xdr:pic>
      <xdr:nvPicPr>
        <xdr:cNvPr id="101" name="21E872390-56++++++4.jpeg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3901" b="23352"/>
        <a:stretch/>
      </xdr:blipFill>
      <xdr:spPr>
        <a:xfrm>
          <a:off x="733425" y="3238500"/>
          <a:ext cx="1924050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104774</xdr:colOff>
      <xdr:row>5</xdr:row>
      <xdr:rowOff>257174</xdr:rowOff>
    </xdr:from>
    <xdr:to>
      <xdr:col>2</xdr:col>
      <xdr:colOff>2044699</xdr:colOff>
      <xdr:row>5</xdr:row>
      <xdr:rowOff>1247775</xdr:rowOff>
    </xdr:to>
    <xdr:pic>
      <xdr:nvPicPr>
        <xdr:cNvPr id="102" name="21E872390-53++++++11.jpeg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22253" b="24176"/>
        <a:stretch/>
      </xdr:blipFill>
      <xdr:spPr>
        <a:xfrm>
          <a:off x="781049" y="5067299"/>
          <a:ext cx="1939925" cy="9906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114300</xdr:colOff>
      <xdr:row>6</xdr:row>
      <xdr:rowOff>180975</xdr:rowOff>
    </xdr:from>
    <xdr:to>
      <xdr:col>2</xdr:col>
      <xdr:colOff>2054225</xdr:colOff>
      <xdr:row>6</xdr:row>
      <xdr:rowOff>1171576</xdr:rowOff>
    </xdr:to>
    <xdr:pic>
      <xdr:nvPicPr>
        <xdr:cNvPr id="103" name="21E872390-53++++++11.jpeg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22253" b="24176"/>
        <a:stretch/>
      </xdr:blipFill>
      <xdr:spPr>
        <a:xfrm>
          <a:off x="790575" y="6438900"/>
          <a:ext cx="1939925" cy="9906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</xdr:colOff>
      <xdr:row>7</xdr:row>
      <xdr:rowOff>200025</xdr:rowOff>
    </xdr:from>
    <xdr:to>
      <xdr:col>2</xdr:col>
      <xdr:colOff>2105025</xdr:colOff>
      <xdr:row>7</xdr:row>
      <xdr:rowOff>1266825</xdr:rowOff>
    </xdr:to>
    <xdr:pic>
      <xdr:nvPicPr>
        <xdr:cNvPr id="107" name="Picture 1" descr="Picture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3425" y="10801350"/>
          <a:ext cx="20478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8</xdr:row>
      <xdr:rowOff>142875</xdr:rowOff>
    </xdr:from>
    <xdr:to>
      <xdr:col>2</xdr:col>
      <xdr:colOff>2095500</xdr:colOff>
      <xdr:row>8</xdr:row>
      <xdr:rowOff>1209675</xdr:rowOff>
    </xdr:to>
    <xdr:pic>
      <xdr:nvPicPr>
        <xdr:cNvPr id="108" name="Picture 1" descr="Picture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3900" y="12192000"/>
          <a:ext cx="20478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9</xdr:row>
      <xdr:rowOff>200025</xdr:rowOff>
    </xdr:from>
    <xdr:to>
      <xdr:col>2</xdr:col>
      <xdr:colOff>2076450</xdr:colOff>
      <xdr:row>9</xdr:row>
      <xdr:rowOff>1266825</xdr:rowOff>
    </xdr:to>
    <xdr:pic>
      <xdr:nvPicPr>
        <xdr:cNvPr id="109" name="Picture 1" descr="Picture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4850" y="13696950"/>
          <a:ext cx="20478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12</xdr:row>
      <xdr:rowOff>247650</xdr:rowOff>
    </xdr:from>
    <xdr:to>
      <xdr:col>2</xdr:col>
      <xdr:colOff>2114550</xdr:colOff>
      <xdr:row>12</xdr:row>
      <xdr:rowOff>1304925</xdr:rowOff>
    </xdr:to>
    <xdr:pic>
      <xdr:nvPicPr>
        <xdr:cNvPr id="110" name="Picture 1" descr="Picture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2950" y="15192375"/>
          <a:ext cx="20478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13</xdr:row>
      <xdr:rowOff>171450</xdr:rowOff>
    </xdr:from>
    <xdr:to>
      <xdr:col>2</xdr:col>
      <xdr:colOff>2085975</xdr:colOff>
      <xdr:row>13</xdr:row>
      <xdr:rowOff>1228725</xdr:rowOff>
    </xdr:to>
    <xdr:pic>
      <xdr:nvPicPr>
        <xdr:cNvPr id="111" name="Picture 1" descr="Picture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4375" y="16563975"/>
          <a:ext cx="20478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17</xdr:row>
      <xdr:rowOff>57150</xdr:rowOff>
    </xdr:from>
    <xdr:to>
      <xdr:col>2</xdr:col>
      <xdr:colOff>2143125</xdr:colOff>
      <xdr:row>17</xdr:row>
      <xdr:rowOff>1362075</xdr:rowOff>
    </xdr:to>
    <xdr:pic>
      <xdr:nvPicPr>
        <xdr:cNvPr id="112" name="Picture 1" descr="Picture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1525" y="17897475"/>
          <a:ext cx="20478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18</xdr:row>
      <xdr:rowOff>76200</xdr:rowOff>
    </xdr:from>
    <xdr:to>
      <xdr:col>2</xdr:col>
      <xdr:colOff>2085975</xdr:colOff>
      <xdr:row>18</xdr:row>
      <xdr:rowOff>1381125</xdr:rowOff>
    </xdr:to>
    <xdr:pic>
      <xdr:nvPicPr>
        <xdr:cNvPr id="114" name="Picture 1" descr="Picture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4375" y="20812125"/>
          <a:ext cx="20478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19</xdr:row>
      <xdr:rowOff>38100</xdr:rowOff>
    </xdr:from>
    <xdr:to>
      <xdr:col>2</xdr:col>
      <xdr:colOff>2009775</xdr:colOff>
      <xdr:row>19</xdr:row>
      <xdr:rowOff>1419225</xdr:rowOff>
    </xdr:to>
    <xdr:pic>
      <xdr:nvPicPr>
        <xdr:cNvPr id="115" name="Image 40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2221825"/>
          <a:ext cx="19335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20</xdr:row>
      <xdr:rowOff>28575</xdr:rowOff>
    </xdr:from>
    <xdr:to>
      <xdr:col>2</xdr:col>
      <xdr:colOff>2000250</xdr:colOff>
      <xdr:row>20</xdr:row>
      <xdr:rowOff>1409700</xdr:rowOff>
    </xdr:to>
    <xdr:pic>
      <xdr:nvPicPr>
        <xdr:cNvPr id="116" name="Image 40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3660100"/>
          <a:ext cx="19335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21</xdr:row>
      <xdr:rowOff>28575</xdr:rowOff>
    </xdr:from>
    <xdr:to>
      <xdr:col>2</xdr:col>
      <xdr:colOff>2019300</xdr:colOff>
      <xdr:row>21</xdr:row>
      <xdr:rowOff>1409700</xdr:rowOff>
    </xdr:to>
    <xdr:pic>
      <xdr:nvPicPr>
        <xdr:cNvPr id="117" name="Image 40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107900"/>
          <a:ext cx="19335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22</xdr:row>
      <xdr:rowOff>38100</xdr:rowOff>
    </xdr:from>
    <xdr:to>
      <xdr:col>2</xdr:col>
      <xdr:colOff>2000250</xdr:colOff>
      <xdr:row>22</xdr:row>
      <xdr:rowOff>1419225</xdr:rowOff>
    </xdr:to>
    <xdr:pic>
      <xdr:nvPicPr>
        <xdr:cNvPr id="118" name="Image 38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90575" y="26565225"/>
          <a:ext cx="1885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23</xdr:row>
      <xdr:rowOff>47625</xdr:rowOff>
    </xdr:from>
    <xdr:to>
      <xdr:col>2</xdr:col>
      <xdr:colOff>1962150</xdr:colOff>
      <xdr:row>23</xdr:row>
      <xdr:rowOff>1428750</xdr:rowOff>
    </xdr:to>
    <xdr:pic>
      <xdr:nvPicPr>
        <xdr:cNvPr id="119" name="Image 38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52475" y="28022550"/>
          <a:ext cx="1885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24</xdr:row>
      <xdr:rowOff>38100</xdr:rowOff>
    </xdr:from>
    <xdr:to>
      <xdr:col>2</xdr:col>
      <xdr:colOff>1990725</xdr:colOff>
      <xdr:row>24</xdr:row>
      <xdr:rowOff>1419225</xdr:rowOff>
    </xdr:to>
    <xdr:pic>
      <xdr:nvPicPr>
        <xdr:cNvPr id="120" name="Image 38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81050" y="29460825"/>
          <a:ext cx="1885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25</xdr:row>
      <xdr:rowOff>66675</xdr:rowOff>
    </xdr:from>
    <xdr:to>
      <xdr:col>2</xdr:col>
      <xdr:colOff>2133600</xdr:colOff>
      <xdr:row>25</xdr:row>
      <xdr:rowOff>1419225</xdr:rowOff>
    </xdr:to>
    <xdr:pic>
      <xdr:nvPicPr>
        <xdr:cNvPr id="121" name="Picture 1" descr="Picture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00" y="30937200"/>
          <a:ext cx="20478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26</xdr:row>
      <xdr:rowOff>38100</xdr:rowOff>
    </xdr:from>
    <xdr:to>
      <xdr:col>2</xdr:col>
      <xdr:colOff>2286000</xdr:colOff>
      <xdr:row>26</xdr:row>
      <xdr:rowOff>1390650</xdr:rowOff>
    </xdr:to>
    <xdr:pic>
      <xdr:nvPicPr>
        <xdr:cNvPr id="122" name="Picture 1" descr="Picture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24125" y="35537775"/>
          <a:ext cx="22383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27</xdr:row>
      <xdr:rowOff>57150</xdr:rowOff>
    </xdr:from>
    <xdr:to>
      <xdr:col>2</xdr:col>
      <xdr:colOff>2066925</xdr:colOff>
      <xdr:row>27</xdr:row>
      <xdr:rowOff>1343026</xdr:rowOff>
    </xdr:to>
    <xdr:pic>
      <xdr:nvPicPr>
        <xdr:cNvPr id="123" name="21E872370-53++++++8.jpeg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18132" b="23352"/>
        <a:stretch/>
      </xdr:blipFill>
      <xdr:spPr>
        <a:xfrm>
          <a:off x="733425" y="35271075"/>
          <a:ext cx="2009775" cy="12858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85726</xdr:colOff>
      <xdr:row>28</xdr:row>
      <xdr:rowOff>66675</xdr:rowOff>
    </xdr:from>
    <xdr:to>
      <xdr:col>2</xdr:col>
      <xdr:colOff>1996760</xdr:colOff>
      <xdr:row>28</xdr:row>
      <xdr:rowOff>1352550</xdr:rowOff>
    </xdr:to>
    <xdr:pic>
      <xdr:nvPicPr>
        <xdr:cNvPr id="124" name="Picture 1" descr="Picture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728400"/>
          <a:ext cx="1911034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29</xdr:row>
      <xdr:rowOff>57150</xdr:rowOff>
    </xdr:from>
    <xdr:to>
      <xdr:col>2</xdr:col>
      <xdr:colOff>2015809</xdr:colOff>
      <xdr:row>29</xdr:row>
      <xdr:rowOff>1343025</xdr:rowOff>
    </xdr:to>
    <xdr:pic>
      <xdr:nvPicPr>
        <xdr:cNvPr id="125" name="Picture 1" descr="Picture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66675"/>
          <a:ext cx="1911034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133350</xdr:colOff>
      <xdr:row>30</xdr:row>
      <xdr:rowOff>95250</xdr:rowOff>
    </xdr:from>
    <xdr:to>
      <xdr:col>2</xdr:col>
      <xdr:colOff>2044384</xdr:colOff>
      <xdr:row>30</xdr:row>
      <xdr:rowOff>1381125</xdr:rowOff>
    </xdr:to>
    <xdr:pic>
      <xdr:nvPicPr>
        <xdr:cNvPr id="126" name="Picture 1" descr="Picture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9652575"/>
          <a:ext cx="1911034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95249</xdr:colOff>
      <xdr:row>31</xdr:row>
      <xdr:rowOff>85725</xdr:rowOff>
    </xdr:from>
    <xdr:to>
      <xdr:col>2</xdr:col>
      <xdr:colOff>2095500</xdr:colOff>
      <xdr:row>31</xdr:row>
      <xdr:rowOff>1362074</xdr:rowOff>
    </xdr:to>
    <xdr:pic>
      <xdr:nvPicPr>
        <xdr:cNvPr id="131" name="21E872290-53++++++113.jpeg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b="18406"/>
        <a:stretch/>
      </xdr:blipFill>
      <xdr:spPr>
        <a:xfrm>
          <a:off x="771524" y="41090850"/>
          <a:ext cx="2000251" cy="12763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133350</xdr:colOff>
      <xdr:row>32</xdr:row>
      <xdr:rowOff>0</xdr:rowOff>
    </xdr:from>
    <xdr:to>
      <xdr:col>2</xdr:col>
      <xdr:colOff>1866900</xdr:colOff>
      <xdr:row>32</xdr:row>
      <xdr:rowOff>0</xdr:rowOff>
    </xdr:to>
    <xdr:pic>
      <xdr:nvPicPr>
        <xdr:cNvPr id="132" name="21E872290-53++++++31.jpeg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09625" y="91678125"/>
          <a:ext cx="173355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85725</xdr:colOff>
      <xdr:row>32</xdr:row>
      <xdr:rowOff>114300</xdr:rowOff>
    </xdr:from>
    <xdr:to>
      <xdr:col>2</xdr:col>
      <xdr:colOff>2133600</xdr:colOff>
      <xdr:row>32</xdr:row>
      <xdr:rowOff>1381125</xdr:rowOff>
    </xdr:to>
    <xdr:pic>
      <xdr:nvPicPr>
        <xdr:cNvPr id="135" name="Picture 1" descr="Picture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015025"/>
          <a:ext cx="20478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33</xdr:row>
      <xdr:rowOff>57150</xdr:rowOff>
    </xdr:from>
    <xdr:to>
      <xdr:col>2</xdr:col>
      <xdr:colOff>2095500</xdr:colOff>
      <xdr:row>33</xdr:row>
      <xdr:rowOff>1323975</xdr:rowOff>
    </xdr:to>
    <xdr:pic>
      <xdr:nvPicPr>
        <xdr:cNvPr id="136" name="Picture 1" descr="Picture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5405675"/>
          <a:ext cx="20478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34</xdr:row>
      <xdr:rowOff>95250</xdr:rowOff>
    </xdr:from>
    <xdr:to>
      <xdr:col>2</xdr:col>
      <xdr:colOff>2076450</xdr:colOff>
      <xdr:row>34</xdr:row>
      <xdr:rowOff>1362075</xdr:rowOff>
    </xdr:to>
    <xdr:pic>
      <xdr:nvPicPr>
        <xdr:cNvPr id="137" name="Picture 1" descr="Picture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6891575"/>
          <a:ext cx="20478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36</xdr:row>
      <xdr:rowOff>171450</xdr:rowOff>
    </xdr:from>
    <xdr:to>
      <xdr:col>2</xdr:col>
      <xdr:colOff>2076450</xdr:colOff>
      <xdr:row>36</xdr:row>
      <xdr:rowOff>1295400</xdr:rowOff>
    </xdr:to>
    <xdr:pic>
      <xdr:nvPicPr>
        <xdr:cNvPr id="139" name="21E872190-53++++++8.jpeg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0715" b="20879"/>
        <a:stretch/>
      </xdr:blipFill>
      <xdr:spPr>
        <a:xfrm>
          <a:off x="723900" y="49863375"/>
          <a:ext cx="202882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</xdr:colOff>
      <xdr:row>37</xdr:row>
      <xdr:rowOff>180976</xdr:rowOff>
    </xdr:from>
    <xdr:to>
      <xdr:col>2</xdr:col>
      <xdr:colOff>2105025</xdr:colOff>
      <xdr:row>37</xdr:row>
      <xdr:rowOff>1285876</xdr:rowOff>
    </xdr:to>
    <xdr:pic>
      <xdr:nvPicPr>
        <xdr:cNvPr id="140" name="Picture 1" descr="Picture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1320701"/>
          <a:ext cx="20478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38</xdr:row>
      <xdr:rowOff>114300</xdr:rowOff>
    </xdr:from>
    <xdr:to>
      <xdr:col>2</xdr:col>
      <xdr:colOff>2105025</xdr:colOff>
      <xdr:row>38</xdr:row>
      <xdr:rowOff>1219200</xdr:rowOff>
    </xdr:to>
    <xdr:pic>
      <xdr:nvPicPr>
        <xdr:cNvPr id="141" name="Picture 1" descr="Picture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2701825"/>
          <a:ext cx="20478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39</xdr:row>
      <xdr:rowOff>152400</xdr:rowOff>
    </xdr:from>
    <xdr:to>
      <xdr:col>2</xdr:col>
      <xdr:colOff>2114550</xdr:colOff>
      <xdr:row>39</xdr:row>
      <xdr:rowOff>1257300</xdr:rowOff>
    </xdr:to>
    <xdr:pic>
      <xdr:nvPicPr>
        <xdr:cNvPr id="142" name="Picture 1" descr="Picture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54187725"/>
          <a:ext cx="20478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40</xdr:row>
      <xdr:rowOff>123825</xdr:rowOff>
    </xdr:from>
    <xdr:to>
      <xdr:col>2</xdr:col>
      <xdr:colOff>2095500</xdr:colOff>
      <xdr:row>40</xdr:row>
      <xdr:rowOff>1314450</xdr:rowOff>
    </xdr:to>
    <xdr:pic>
      <xdr:nvPicPr>
        <xdr:cNvPr id="144" name="Picture 1" descr="Picture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7054750"/>
          <a:ext cx="20478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41</xdr:row>
      <xdr:rowOff>114300</xdr:rowOff>
    </xdr:from>
    <xdr:to>
      <xdr:col>2</xdr:col>
      <xdr:colOff>2095500</xdr:colOff>
      <xdr:row>41</xdr:row>
      <xdr:rowOff>1304925</xdr:rowOff>
    </xdr:to>
    <xdr:pic>
      <xdr:nvPicPr>
        <xdr:cNvPr id="145" name="Picture 1" descr="Picture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8493025"/>
          <a:ext cx="20478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42</xdr:row>
      <xdr:rowOff>104775</xdr:rowOff>
    </xdr:from>
    <xdr:to>
      <xdr:col>2</xdr:col>
      <xdr:colOff>2114550</xdr:colOff>
      <xdr:row>42</xdr:row>
      <xdr:rowOff>1428750</xdr:rowOff>
    </xdr:to>
    <xdr:pic>
      <xdr:nvPicPr>
        <xdr:cNvPr id="146" name="Picture 1" descr="Picture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599313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43</xdr:row>
      <xdr:rowOff>66675</xdr:rowOff>
    </xdr:from>
    <xdr:to>
      <xdr:col>2</xdr:col>
      <xdr:colOff>2047875</xdr:colOff>
      <xdr:row>43</xdr:row>
      <xdr:rowOff>1390650</xdr:rowOff>
    </xdr:to>
    <xdr:pic>
      <xdr:nvPicPr>
        <xdr:cNvPr id="147" name="Picture 1" descr="Picture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13410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46</xdr:row>
      <xdr:rowOff>142875</xdr:rowOff>
    </xdr:from>
    <xdr:to>
      <xdr:col>2</xdr:col>
      <xdr:colOff>2085975</xdr:colOff>
      <xdr:row>46</xdr:row>
      <xdr:rowOff>1371600</xdr:rowOff>
    </xdr:to>
    <xdr:pic>
      <xdr:nvPicPr>
        <xdr:cNvPr id="149" name="Picture 1" descr="Picture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12800"/>
          <a:ext cx="2047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47</xdr:row>
      <xdr:rowOff>133350</xdr:rowOff>
    </xdr:from>
    <xdr:to>
      <xdr:col>2</xdr:col>
      <xdr:colOff>2085975</xdr:colOff>
      <xdr:row>47</xdr:row>
      <xdr:rowOff>1362075</xdr:rowOff>
    </xdr:to>
    <xdr:pic>
      <xdr:nvPicPr>
        <xdr:cNvPr id="150" name="Picture 1" descr="Picture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751075"/>
          <a:ext cx="2047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48</xdr:row>
      <xdr:rowOff>76200</xdr:rowOff>
    </xdr:from>
    <xdr:to>
      <xdr:col>2</xdr:col>
      <xdr:colOff>2114550</xdr:colOff>
      <xdr:row>48</xdr:row>
      <xdr:rowOff>1304925</xdr:rowOff>
    </xdr:to>
    <xdr:pic>
      <xdr:nvPicPr>
        <xdr:cNvPr id="151" name="Picture 1" descr="Picture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67141725"/>
          <a:ext cx="2047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49</xdr:row>
      <xdr:rowOff>85725</xdr:rowOff>
    </xdr:from>
    <xdr:to>
      <xdr:col>2</xdr:col>
      <xdr:colOff>2085975</xdr:colOff>
      <xdr:row>49</xdr:row>
      <xdr:rowOff>1343024</xdr:rowOff>
    </xdr:to>
    <xdr:pic>
      <xdr:nvPicPr>
        <xdr:cNvPr id="152" name="Picture 1" descr="Picture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8599050"/>
          <a:ext cx="2047875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51</xdr:row>
      <xdr:rowOff>76200</xdr:rowOff>
    </xdr:from>
    <xdr:to>
      <xdr:col>2</xdr:col>
      <xdr:colOff>2105025</xdr:colOff>
      <xdr:row>51</xdr:row>
      <xdr:rowOff>1333499</xdr:rowOff>
    </xdr:to>
    <xdr:pic>
      <xdr:nvPicPr>
        <xdr:cNvPr id="153" name="Picture 1" descr="Picture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70037325"/>
          <a:ext cx="2047875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52</xdr:row>
      <xdr:rowOff>76200</xdr:rowOff>
    </xdr:from>
    <xdr:to>
      <xdr:col>2</xdr:col>
      <xdr:colOff>2085975</xdr:colOff>
      <xdr:row>52</xdr:row>
      <xdr:rowOff>1333499</xdr:rowOff>
    </xdr:to>
    <xdr:pic>
      <xdr:nvPicPr>
        <xdr:cNvPr id="154" name="Picture 1" descr="Picture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1485125"/>
          <a:ext cx="2047875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53</xdr:row>
      <xdr:rowOff>36771</xdr:rowOff>
    </xdr:from>
    <xdr:to>
      <xdr:col>2</xdr:col>
      <xdr:colOff>2009775</xdr:colOff>
      <xdr:row>53</xdr:row>
      <xdr:rowOff>1362075</xdr:rowOff>
    </xdr:to>
    <xdr:pic>
      <xdr:nvPicPr>
        <xdr:cNvPr id="155" name="Picture 1" descr="Picture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2893496"/>
          <a:ext cx="1838325" cy="132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54</xdr:row>
      <xdr:rowOff>76200</xdr:rowOff>
    </xdr:from>
    <xdr:to>
      <xdr:col>2</xdr:col>
      <xdr:colOff>1924050</xdr:colOff>
      <xdr:row>54</xdr:row>
      <xdr:rowOff>1401504</xdr:rowOff>
    </xdr:to>
    <xdr:pic>
      <xdr:nvPicPr>
        <xdr:cNvPr id="156" name="Picture 1" descr="Picture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380725"/>
          <a:ext cx="1838325" cy="132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55</xdr:row>
      <xdr:rowOff>47625</xdr:rowOff>
    </xdr:from>
    <xdr:to>
      <xdr:col>2</xdr:col>
      <xdr:colOff>1962150</xdr:colOff>
      <xdr:row>55</xdr:row>
      <xdr:rowOff>1372929</xdr:rowOff>
    </xdr:to>
    <xdr:pic>
      <xdr:nvPicPr>
        <xdr:cNvPr id="157" name="Picture 1" descr="Picture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5799950"/>
          <a:ext cx="1838325" cy="132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56</xdr:row>
      <xdr:rowOff>68004</xdr:rowOff>
    </xdr:from>
    <xdr:to>
      <xdr:col>2</xdr:col>
      <xdr:colOff>2000250</xdr:colOff>
      <xdr:row>56</xdr:row>
      <xdr:rowOff>1400175</xdr:rowOff>
    </xdr:to>
    <xdr:pic>
      <xdr:nvPicPr>
        <xdr:cNvPr id="158" name="Picture 1" descr="Picture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77268129"/>
          <a:ext cx="1847850" cy="133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57</xdr:row>
      <xdr:rowOff>76200</xdr:rowOff>
    </xdr:from>
    <xdr:to>
      <xdr:col>2</xdr:col>
      <xdr:colOff>2019300</xdr:colOff>
      <xdr:row>57</xdr:row>
      <xdr:rowOff>1408371</xdr:rowOff>
    </xdr:to>
    <xdr:pic>
      <xdr:nvPicPr>
        <xdr:cNvPr id="161" name="Picture 1" descr="Picture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8724125"/>
          <a:ext cx="1847850" cy="133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58</xdr:row>
      <xdr:rowOff>76200</xdr:rowOff>
    </xdr:from>
    <xdr:to>
      <xdr:col>2</xdr:col>
      <xdr:colOff>2019300</xdr:colOff>
      <xdr:row>58</xdr:row>
      <xdr:rowOff>1408371</xdr:rowOff>
    </xdr:to>
    <xdr:pic>
      <xdr:nvPicPr>
        <xdr:cNvPr id="162" name="Picture 1" descr="Picture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80171925"/>
          <a:ext cx="1847850" cy="133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62</xdr:row>
      <xdr:rowOff>142875</xdr:rowOff>
    </xdr:from>
    <xdr:to>
      <xdr:col>2</xdr:col>
      <xdr:colOff>2063138</xdr:colOff>
      <xdr:row>62</xdr:row>
      <xdr:rowOff>1304925</xdr:rowOff>
    </xdr:to>
    <xdr:pic>
      <xdr:nvPicPr>
        <xdr:cNvPr id="166" name="21E872180-56++++++9.jpeg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088" t="11538" r="7692" b="20055"/>
        <a:stretch/>
      </xdr:blipFill>
      <xdr:spPr>
        <a:xfrm>
          <a:off x="695325" y="86029800"/>
          <a:ext cx="2044088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</xdr:row>
      <xdr:rowOff>104775</xdr:rowOff>
    </xdr:from>
    <xdr:to>
      <xdr:col>2</xdr:col>
      <xdr:colOff>2082188</xdr:colOff>
      <xdr:row>63</xdr:row>
      <xdr:rowOff>1266825</xdr:rowOff>
    </xdr:to>
    <xdr:pic>
      <xdr:nvPicPr>
        <xdr:cNvPr id="167" name="21E872180-56++++++9.jpeg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088" t="11538" r="7692" b="20055"/>
        <a:stretch/>
      </xdr:blipFill>
      <xdr:spPr>
        <a:xfrm>
          <a:off x="714375" y="87439500"/>
          <a:ext cx="2044088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66675</xdr:colOff>
      <xdr:row>60</xdr:row>
      <xdr:rowOff>203616</xdr:rowOff>
    </xdr:from>
    <xdr:to>
      <xdr:col>2</xdr:col>
      <xdr:colOff>2102429</xdr:colOff>
      <xdr:row>60</xdr:row>
      <xdr:rowOff>1304925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5750" t="5882" r="2750" b="16470"/>
        <a:stretch/>
      </xdr:blipFill>
      <xdr:spPr>
        <a:xfrm>
          <a:off x="742950" y="83194941"/>
          <a:ext cx="2035754" cy="1101309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59</xdr:row>
      <xdr:rowOff>142875</xdr:rowOff>
    </xdr:from>
    <xdr:to>
      <xdr:col>2</xdr:col>
      <xdr:colOff>2092904</xdr:colOff>
      <xdr:row>59</xdr:row>
      <xdr:rowOff>1244184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l="5750" t="5882" r="2750" b="16470"/>
        <a:stretch/>
      </xdr:blipFill>
      <xdr:spPr>
        <a:xfrm>
          <a:off x="733425" y="81686400"/>
          <a:ext cx="2035754" cy="1101309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142875</xdr:rowOff>
    </xdr:from>
    <xdr:to>
      <xdr:col>2</xdr:col>
      <xdr:colOff>2132196</xdr:colOff>
      <xdr:row>14</xdr:row>
      <xdr:rowOff>1266825</xdr:rowOff>
    </xdr:to>
    <xdr:pic>
      <xdr:nvPicPr>
        <xdr:cNvPr id="170" name="21E872210-53++++++10.jpeg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9891" b="23352"/>
        <a:stretch/>
      </xdr:blipFill>
      <xdr:spPr>
        <a:xfrm>
          <a:off x="714375" y="17983200"/>
          <a:ext cx="2094096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28575</xdr:colOff>
      <xdr:row>16</xdr:row>
      <xdr:rowOff>180975</xdr:rowOff>
    </xdr:from>
    <xdr:to>
      <xdr:col>2</xdr:col>
      <xdr:colOff>2122671</xdr:colOff>
      <xdr:row>16</xdr:row>
      <xdr:rowOff>1304925</xdr:rowOff>
    </xdr:to>
    <xdr:pic>
      <xdr:nvPicPr>
        <xdr:cNvPr id="171" name="21E872210-53++++++10.jpeg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9891" b="23352"/>
        <a:stretch/>
      </xdr:blipFill>
      <xdr:spPr>
        <a:xfrm>
          <a:off x="704850" y="20916900"/>
          <a:ext cx="2094096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85725</xdr:colOff>
      <xdr:row>45</xdr:row>
      <xdr:rowOff>38100</xdr:rowOff>
    </xdr:from>
    <xdr:to>
      <xdr:col>2</xdr:col>
      <xdr:colOff>2066925</xdr:colOff>
      <xdr:row>45</xdr:row>
      <xdr:rowOff>1400175</xdr:rowOff>
    </xdr:to>
    <xdr:pic>
      <xdr:nvPicPr>
        <xdr:cNvPr id="175" name="21E872310-53++++++11.jpeg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b="19231"/>
        <a:stretch/>
      </xdr:blipFill>
      <xdr:spPr>
        <a:xfrm>
          <a:off x="762000" y="71447025"/>
          <a:ext cx="1981200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67</xdr:row>
      <xdr:rowOff>47625</xdr:rowOff>
    </xdr:from>
    <xdr:to>
      <xdr:col>2</xdr:col>
      <xdr:colOff>1981200</xdr:colOff>
      <xdr:row>67</xdr:row>
      <xdr:rowOff>1400397</xdr:rowOff>
    </xdr:to>
    <xdr:pic>
      <xdr:nvPicPr>
        <xdr:cNvPr id="177" name="Picture 1" descr="Picture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05032175"/>
          <a:ext cx="1876425" cy="135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104774</xdr:colOff>
      <xdr:row>68</xdr:row>
      <xdr:rowOff>38100</xdr:rowOff>
    </xdr:from>
    <xdr:to>
      <xdr:col>2</xdr:col>
      <xdr:colOff>2133599</xdr:colOff>
      <xdr:row>68</xdr:row>
      <xdr:rowOff>1419225</xdr:rowOff>
    </xdr:to>
    <xdr:pic>
      <xdr:nvPicPr>
        <xdr:cNvPr id="127" name="Picture 1" descr="Picture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49" y="93726000"/>
          <a:ext cx="20288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10</xdr:row>
      <xdr:rowOff>285749</xdr:rowOff>
    </xdr:from>
    <xdr:to>
      <xdr:col>2</xdr:col>
      <xdr:colOff>2047875</xdr:colOff>
      <xdr:row>10</xdr:row>
      <xdr:rowOff>1266825</xdr:rowOff>
    </xdr:to>
    <xdr:pic>
      <xdr:nvPicPr>
        <xdr:cNvPr id="6" name="21E872390-53++++++115.jpe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4945" t="26374" b="24176"/>
        <a:stretch/>
      </xdr:blipFill>
      <xdr:spPr>
        <a:xfrm>
          <a:off x="1466850" y="8277224"/>
          <a:ext cx="1933575" cy="9810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95250</xdr:colOff>
      <xdr:row>11</xdr:row>
      <xdr:rowOff>209550</xdr:rowOff>
    </xdr:from>
    <xdr:to>
      <xdr:col>2</xdr:col>
      <xdr:colOff>2028825</xdr:colOff>
      <xdr:row>11</xdr:row>
      <xdr:rowOff>1190626</xdr:rowOff>
    </xdr:to>
    <xdr:pic>
      <xdr:nvPicPr>
        <xdr:cNvPr id="7" name="21E872390-53++++++115.jpe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4945" t="26374" b="24176"/>
        <a:stretch/>
      </xdr:blipFill>
      <xdr:spPr>
        <a:xfrm>
          <a:off x="1447800" y="9648825"/>
          <a:ext cx="1933575" cy="9810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69</xdr:row>
      <xdr:rowOff>38100</xdr:rowOff>
    </xdr:from>
    <xdr:to>
      <xdr:col>2</xdr:col>
      <xdr:colOff>2020529</xdr:colOff>
      <xdr:row>69</xdr:row>
      <xdr:rowOff>1419225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93726000"/>
          <a:ext cx="1915754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93734</xdr:colOff>
      <xdr:row>71</xdr:row>
      <xdr:rowOff>142875</xdr:rowOff>
    </xdr:from>
    <xdr:to>
      <xdr:col>2</xdr:col>
      <xdr:colOff>2057400</xdr:colOff>
      <xdr:row>71</xdr:row>
      <xdr:rowOff>1362074</xdr:rowOff>
    </xdr:to>
    <xdr:pic>
      <xdr:nvPicPr>
        <xdr:cNvPr id="9" name="21E872320-63++++++12.jpe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9066" b="20055"/>
        <a:stretch/>
      </xdr:blipFill>
      <xdr:spPr>
        <a:xfrm>
          <a:off x="1446284" y="96726375"/>
          <a:ext cx="1963666" cy="1219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Normal="100" workbookViewId="0">
      <pane ySplit="2" topLeftCell="A3" activePane="bottomLeft" state="frozen"/>
      <selection pane="bottomLeft" activeCell="Q67" sqref="Q67"/>
    </sheetView>
  </sheetViews>
  <sheetFormatPr defaultColWidth="18.5703125" defaultRowHeight="12.75" customHeight="1" x14ac:dyDescent="0.25"/>
  <cols>
    <col min="1" max="1" width="13.85546875" style="3" customWidth="1"/>
    <col min="2" max="2" width="18.5703125" style="3"/>
    <col min="3" max="3" width="35.85546875" style="3" customWidth="1"/>
    <col min="4" max="12" width="18.5703125" style="3"/>
    <col min="13" max="13" width="22.42578125" style="3" customWidth="1"/>
    <col min="14" max="16384" width="18.5703125" style="3"/>
  </cols>
  <sheetData>
    <row r="1" spans="1:15" ht="22.5" customHeight="1" x14ac:dyDescent="0.25">
      <c r="A1" s="22" t="s">
        <v>108</v>
      </c>
      <c r="B1" s="23"/>
      <c r="C1" s="23"/>
      <c r="M1" s="21">
        <f>1*M73</f>
        <v>636471.00000000012</v>
      </c>
    </row>
    <row r="2" spans="1:15" ht="36.75" customHeight="1" x14ac:dyDescent="0.25">
      <c r="A2" s="4" t="s">
        <v>120</v>
      </c>
      <c r="B2" s="4"/>
      <c r="C2" s="4" t="s">
        <v>1</v>
      </c>
      <c r="D2" s="4" t="s">
        <v>125</v>
      </c>
      <c r="E2" s="4" t="s">
        <v>2</v>
      </c>
      <c r="F2" s="4" t="s">
        <v>3</v>
      </c>
      <c r="G2" s="4" t="s">
        <v>124</v>
      </c>
      <c r="H2" s="4" t="s">
        <v>123</v>
      </c>
      <c r="I2" s="4" t="s">
        <v>122</v>
      </c>
      <c r="J2" s="5" t="s">
        <v>102</v>
      </c>
      <c r="K2" s="5" t="s">
        <v>121</v>
      </c>
      <c r="L2" s="6" t="s">
        <v>117</v>
      </c>
      <c r="M2" s="6" t="s">
        <v>126</v>
      </c>
      <c r="N2" s="1" t="s">
        <v>118</v>
      </c>
      <c r="O2" s="1" t="s">
        <v>119</v>
      </c>
    </row>
    <row r="3" spans="1:15" ht="114" customHeight="1" x14ac:dyDescent="0.25">
      <c r="A3" s="7" t="s">
        <v>9</v>
      </c>
      <c r="B3" s="7" t="s">
        <v>107</v>
      </c>
      <c r="C3" s="8"/>
      <c r="D3" s="7" t="s">
        <v>96</v>
      </c>
      <c r="E3" s="7" t="s">
        <v>97</v>
      </c>
      <c r="F3" s="7" t="s">
        <v>16</v>
      </c>
      <c r="G3" s="7" t="s">
        <v>17</v>
      </c>
      <c r="H3" s="7" t="s">
        <v>15</v>
      </c>
      <c r="I3" s="9">
        <v>8</v>
      </c>
      <c r="J3" s="10">
        <v>25</v>
      </c>
      <c r="K3" s="10">
        <f>I3*J3</f>
        <v>200</v>
      </c>
      <c r="L3" s="11">
        <v>69.95</v>
      </c>
      <c r="M3" s="11">
        <f>L3*K3</f>
        <v>13990</v>
      </c>
      <c r="N3" s="8"/>
      <c r="O3" s="8"/>
    </row>
    <row r="4" spans="1:15" ht="114" customHeight="1" x14ac:dyDescent="0.25">
      <c r="A4" s="7" t="s">
        <v>9</v>
      </c>
      <c r="B4" s="7" t="s">
        <v>107</v>
      </c>
      <c r="C4" s="8"/>
      <c r="D4" s="7" t="s">
        <v>96</v>
      </c>
      <c r="E4" s="7" t="s">
        <v>100</v>
      </c>
      <c r="F4" s="7" t="s">
        <v>16</v>
      </c>
      <c r="G4" s="7" t="s">
        <v>17</v>
      </c>
      <c r="H4" s="7" t="s">
        <v>24</v>
      </c>
      <c r="I4" s="9">
        <v>12</v>
      </c>
      <c r="J4" s="10">
        <v>21</v>
      </c>
      <c r="K4" s="10">
        <f>I4*J4</f>
        <v>252</v>
      </c>
      <c r="L4" s="11">
        <v>69.95</v>
      </c>
      <c r="M4" s="11">
        <f t="shared" ref="M4:M67" si="0">L4*K4</f>
        <v>17627.400000000001</v>
      </c>
      <c r="N4" s="8"/>
      <c r="O4" s="8"/>
    </row>
    <row r="5" spans="1:15" ht="114" customHeight="1" x14ac:dyDescent="0.25">
      <c r="A5" s="7" t="s">
        <v>9</v>
      </c>
      <c r="B5" s="7" t="s">
        <v>107</v>
      </c>
      <c r="C5" s="8"/>
      <c r="D5" s="7" t="s">
        <v>96</v>
      </c>
      <c r="E5" s="7" t="s">
        <v>95</v>
      </c>
      <c r="F5" s="7" t="s">
        <v>16</v>
      </c>
      <c r="G5" s="7" t="s">
        <v>17</v>
      </c>
      <c r="H5" s="7" t="s">
        <v>12</v>
      </c>
      <c r="I5" s="12" t="s">
        <v>103</v>
      </c>
      <c r="J5" s="13"/>
      <c r="K5" s="10">
        <v>11</v>
      </c>
      <c r="L5" s="11">
        <v>69.95</v>
      </c>
      <c r="M5" s="11">
        <f t="shared" si="0"/>
        <v>769.45</v>
      </c>
      <c r="N5" s="8"/>
      <c r="O5" s="8"/>
    </row>
    <row r="6" spans="1:15" ht="114" customHeight="1" x14ac:dyDescent="0.25">
      <c r="A6" s="7" t="s">
        <v>9</v>
      </c>
      <c r="B6" s="7" t="s">
        <v>107</v>
      </c>
      <c r="C6" s="8"/>
      <c r="D6" s="7" t="s">
        <v>96</v>
      </c>
      <c r="E6" s="7" t="s">
        <v>100</v>
      </c>
      <c r="F6" s="7" t="s">
        <v>20</v>
      </c>
      <c r="G6" s="7" t="s">
        <v>21</v>
      </c>
      <c r="H6" s="7" t="s">
        <v>24</v>
      </c>
      <c r="I6" s="9">
        <v>12</v>
      </c>
      <c r="J6" s="10">
        <v>27</v>
      </c>
      <c r="K6" s="10">
        <f t="shared" ref="K6:K9" si="1">I6*J6</f>
        <v>324</v>
      </c>
      <c r="L6" s="11">
        <v>69.95</v>
      </c>
      <c r="M6" s="11">
        <f t="shared" si="0"/>
        <v>22663.8</v>
      </c>
      <c r="N6" s="8"/>
      <c r="O6" s="8"/>
    </row>
    <row r="7" spans="1:15" ht="114" customHeight="1" x14ac:dyDescent="0.25">
      <c r="A7" s="7" t="s">
        <v>9</v>
      </c>
      <c r="B7" s="7" t="s">
        <v>107</v>
      </c>
      <c r="C7" s="8"/>
      <c r="D7" s="7" t="s">
        <v>96</v>
      </c>
      <c r="E7" s="7" t="s">
        <v>97</v>
      </c>
      <c r="F7" s="7" t="s">
        <v>20</v>
      </c>
      <c r="G7" s="7" t="s">
        <v>21</v>
      </c>
      <c r="H7" s="7" t="s">
        <v>15</v>
      </c>
      <c r="I7" s="9">
        <v>8</v>
      </c>
      <c r="J7" s="10">
        <v>15</v>
      </c>
      <c r="K7" s="10">
        <f t="shared" si="1"/>
        <v>120</v>
      </c>
      <c r="L7" s="11">
        <v>69.95</v>
      </c>
      <c r="M7" s="11">
        <f t="shared" si="0"/>
        <v>8394</v>
      </c>
      <c r="N7" s="8"/>
      <c r="O7" s="8"/>
    </row>
    <row r="8" spans="1:15" ht="114" customHeight="1" x14ac:dyDescent="0.25">
      <c r="A8" s="7" t="s">
        <v>9</v>
      </c>
      <c r="B8" s="7" t="s">
        <v>107</v>
      </c>
      <c r="C8" s="8"/>
      <c r="D8" s="7" t="s">
        <v>96</v>
      </c>
      <c r="E8" s="7" t="s">
        <v>97</v>
      </c>
      <c r="F8" s="7" t="s">
        <v>10</v>
      </c>
      <c r="G8" s="7" t="s">
        <v>11</v>
      </c>
      <c r="H8" s="7" t="s">
        <v>15</v>
      </c>
      <c r="I8" s="9">
        <v>8</v>
      </c>
      <c r="J8" s="10">
        <v>24</v>
      </c>
      <c r="K8" s="10">
        <f t="shared" si="1"/>
        <v>192</v>
      </c>
      <c r="L8" s="11">
        <v>69.95</v>
      </c>
      <c r="M8" s="11">
        <f t="shared" si="0"/>
        <v>13430.400000000001</v>
      </c>
      <c r="N8" s="8"/>
      <c r="O8" s="8"/>
    </row>
    <row r="9" spans="1:15" ht="114" customHeight="1" x14ac:dyDescent="0.25">
      <c r="A9" s="7" t="s">
        <v>9</v>
      </c>
      <c r="B9" s="7" t="s">
        <v>107</v>
      </c>
      <c r="C9" s="8"/>
      <c r="D9" s="7" t="s">
        <v>96</v>
      </c>
      <c r="E9" s="7" t="s">
        <v>100</v>
      </c>
      <c r="F9" s="7" t="s">
        <v>10</v>
      </c>
      <c r="G9" s="7" t="s">
        <v>11</v>
      </c>
      <c r="H9" s="7" t="s">
        <v>24</v>
      </c>
      <c r="I9" s="9">
        <v>12</v>
      </c>
      <c r="J9" s="10">
        <v>14</v>
      </c>
      <c r="K9" s="10">
        <f t="shared" si="1"/>
        <v>168</v>
      </c>
      <c r="L9" s="11">
        <v>69.95</v>
      </c>
      <c r="M9" s="11">
        <f t="shared" si="0"/>
        <v>11751.6</v>
      </c>
      <c r="N9" s="8"/>
      <c r="O9" s="8"/>
    </row>
    <row r="10" spans="1:15" ht="114" customHeight="1" x14ac:dyDescent="0.25">
      <c r="A10" s="7" t="s">
        <v>9</v>
      </c>
      <c r="B10" s="7" t="s">
        <v>107</v>
      </c>
      <c r="C10" s="8"/>
      <c r="D10" s="7" t="s">
        <v>96</v>
      </c>
      <c r="E10" s="7" t="s">
        <v>95</v>
      </c>
      <c r="F10" s="7" t="s">
        <v>10</v>
      </c>
      <c r="G10" s="7" t="s">
        <v>11</v>
      </c>
      <c r="H10" s="7" t="s">
        <v>12</v>
      </c>
      <c r="I10" s="12" t="s">
        <v>103</v>
      </c>
      <c r="J10" s="13"/>
      <c r="K10" s="10">
        <v>11</v>
      </c>
      <c r="L10" s="11">
        <v>69.95</v>
      </c>
      <c r="M10" s="11">
        <f t="shared" si="0"/>
        <v>769.45</v>
      </c>
      <c r="N10" s="8"/>
      <c r="O10" s="8"/>
    </row>
    <row r="11" spans="1:15" ht="114" customHeight="1" x14ac:dyDescent="0.25">
      <c r="A11" s="7" t="s">
        <v>9</v>
      </c>
      <c r="B11" s="7" t="s">
        <v>107</v>
      </c>
      <c r="C11" s="8"/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15</v>
      </c>
      <c r="I11" s="9">
        <v>8</v>
      </c>
      <c r="J11" s="10">
        <v>16</v>
      </c>
      <c r="K11" s="10">
        <f t="shared" ref="K11:K12" si="2">I11*J11</f>
        <v>128</v>
      </c>
      <c r="L11" s="11">
        <v>69.95</v>
      </c>
      <c r="M11" s="11">
        <f t="shared" si="0"/>
        <v>8953.6</v>
      </c>
      <c r="N11" s="8"/>
      <c r="O11" s="8"/>
    </row>
    <row r="12" spans="1:15" ht="114" customHeight="1" x14ac:dyDescent="0.25">
      <c r="A12" s="7" t="s">
        <v>9</v>
      </c>
      <c r="B12" s="7" t="s">
        <v>107</v>
      </c>
      <c r="C12" s="8"/>
      <c r="D12" s="7" t="s">
        <v>96</v>
      </c>
      <c r="E12" s="7" t="s">
        <v>100</v>
      </c>
      <c r="F12" s="7" t="s">
        <v>98</v>
      </c>
      <c r="G12" s="7" t="s">
        <v>99</v>
      </c>
      <c r="H12" s="7" t="s">
        <v>24</v>
      </c>
      <c r="I12" s="9">
        <v>12</v>
      </c>
      <c r="J12" s="10">
        <v>27</v>
      </c>
      <c r="K12" s="10">
        <f t="shared" si="2"/>
        <v>324</v>
      </c>
      <c r="L12" s="11">
        <v>69.95</v>
      </c>
      <c r="M12" s="11">
        <f t="shared" si="0"/>
        <v>22663.8</v>
      </c>
      <c r="N12" s="8"/>
      <c r="O12" s="8"/>
    </row>
    <row r="13" spans="1:15" ht="114" customHeight="1" x14ac:dyDescent="0.25">
      <c r="A13" s="7" t="s">
        <v>9</v>
      </c>
      <c r="B13" s="7" t="s">
        <v>107</v>
      </c>
      <c r="C13" s="8"/>
      <c r="D13" s="7" t="s">
        <v>96</v>
      </c>
      <c r="E13" s="7" t="s">
        <v>97</v>
      </c>
      <c r="F13" s="7" t="s">
        <v>13</v>
      </c>
      <c r="G13" s="7" t="s">
        <v>14</v>
      </c>
      <c r="H13" s="7" t="s">
        <v>15</v>
      </c>
      <c r="I13" s="9">
        <v>8</v>
      </c>
      <c r="J13" s="10">
        <v>14</v>
      </c>
      <c r="K13" s="10">
        <f t="shared" ref="K13:K14" si="3">I13*J13</f>
        <v>112</v>
      </c>
      <c r="L13" s="11">
        <v>69.95</v>
      </c>
      <c r="M13" s="11">
        <f t="shared" si="0"/>
        <v>7834.4000000000005</v>
      </c>
      <c r="N13" s="8"/>
      <c r="O13" s="8"/>
    </row>
    <row r="14" spans="1:15" ht="114" customHeight="1" x14ac:dyDescent="0.25">
      <c r="A14" s="7" t="s">
        <v>9</v>
      </c>
      <c r="B14" s="7" t="s">
        <v>107</v>
      </c>
      <c r="C14" s="8"/>
      <c r="D14" s="7" t="s">
        <v>96</v>
      </c>
      <c r="E14" s="7" t="s">
        <v>100</v>
      </c>
      <c r="F14" s="7" t="s">
        <v>13</v>
      </c>
      <c r="G14" s="7" t="s">
        <v>14</v>
      </c>
      <c r="H14" s="7" t="s">
        <v>24</v>
      </c>
      <c r="I14" s="9">
        <v>12</v>
      </c>
      <c r="J14" s="10">
        <v>26</v>
      </c>
      <c r="K14" s="10">
        <f t="shared" si="3"/>
        <v>312</v>
      </c>
      <c r="L14" s="11">
        <v>69.95</v>
      </c>
      <c r="M14" s="11">
        <f t="shared" si="0"/>
        <v>21824.400000000001</v>
      </c>
      <c r="N14" s="8"/>
      <c r="O14" s="8"/>
    </row>
    <row r="15" spans="1:15" ht="114" customHeight="1" x14ac:dyDescent="0.25">
      <c r="A15" s="7" t="s">
        <v>9</v>
      </c>
      <c r="B15" s="7" t="s">
        <v>107</v>
      </c>
      <c r="C15" s="8"/>
      <c r="D15" s="7" t="s">
        <v>44</v>
      </c>
      <c r="E15" s="7" t="s">
        <v>43</v>
      </c>
      <c r="F15" s="7" t="s">
        <v>10</v>
      </c>
      <c r="G15" s="7" t="s">
        <v>11</v>
      </c>
      <c r="H15" s="7" t="s">
        <v>12</v>
      </c>
      <c r="I15" s="12" t="s">
        <v>109</v>
      </c>
      <c r="J15" s="13"/>
      <c r="K15" s="10">
        <v>48</v>
      </c>
      <c r="L15" s="11">
        <v>69.95</v>
      </c>
      <c r="M15" s="11">
        <f t="shared" si="0"/>
        <v>3357.6000000000004</v>
      </c>
      <c r="N15" s="8"/>
      <c r="O15" s="8"/>
    </row>
    <row r="16" spans="1:15" ht="114" customHeight="1" x14ac:dyDescent="0.25">
      <c r="A16" s="7" t="s">
        <v>9</v>
      </c>
      <c r="B16" s="7" t="s">
        <v>107</v>
      </c>
      <c r="C16" s="8"/>
      <c r="D16" s="7" t="s">
        <v>44</v>
      </c>
      <c r="E16" s="7" t="s">
        <v>45</v>
      </c>
      <c r="F16" s="7" t="s">
        <v>10</v>
      </c>
      <c r="G16" s="7" t="s">
        <v>11</v>
      </c>
      <c r="H16" s="7" t="s">
        <v>15</v>
      </c>
      <c r="I16" s="9">
        <v>8</v>
      </c>
      <c r="J16" s="10">
        <v>18</v>
      </c>
      <c r="K16" s="10">
        <f t="shared" ref="K16:K17" si="4">I16*J16</f>
        <v>144</v>
      </c>
      <c r="L16" s="11">
        <v>69.95</v>
      </c>
      <c r="M16" s="11">
        <f t="shared" si="0"/>
        <v>10072.800000000001</v>
      </c>
      <c r="N16" s="8"/>
      <c r="O16" s="8"/>
    </row>
    <row r="17" spans="1:15" ht="114" customHeight="1" x14ac:dyDescent="0.25">
      <c r="A17" s="7" t="s">
        <v>9</v>
      </c>
      <c r="B17" s="7" t="s">
        <v>107</v>
      </c>
      <c r="C17" s="8"/>
      <c r="D17" s="7" t="s">
        <v>44</v>
      </c>
      <c r="E17" s="7" t="s">
        <v>46</v>
      </c>
      <c r="F17" s="7" t="s">
        <v>10</v>
      </c>
      <c r="G17" s="7" t="s">
        <v>11</v>
      </c>
      <c r="H17" s="7" t="s">
        <v>24</v>
      </c>
      <c r="I17" s="9">
        <v>12</v>
      </c>
      <c r="J17" s="10">
        <v>1</v>
      </c>
      <c r="K17" s="10">
        <f t="shared" si="4"/>
        <v>12</v>
      </c>
      <c r="L17" s="11">
        <v>69.95</v>
      </c>
      <c r="M17" s="11">
        <f t="shared" si="0"/>
        <v>839.40000000000009</v>
      </c>
      <c r="N17" s="8"/>
      <c r="O17" s="8"/>
    </row>
    <row r="18" spans="1:15" ht="114" customHeight="1" x14ac:dyDescent="0.25">
      <c r="A18" s="7" t="s">
        <v>9</v>
      </c>
      <c r="B18" s="7" t="s">
        <v>107</v>
      </c>
      <c r="C18" s="8"/>
      <c r="D18" s="7" t="s">
        <v>56</v>
      </c>
      <c r="E18" s="7" t="s">
        <v>54</v>
      </c>
      <c r="F18" s="7" t="s">
        <v>55</v>
      </c>
      <c r="G18" s="7" t="s">
        <v>57</v>
      </c>
      <c r="H18" s="7" t="s">
        <v>12</v>
      </c>
      <c r="I18" s="12" t="s">
        <v>104</v>
      </c>
      <c r="J18" s="13"/>
      <c r="K18" s="10">
        <v>7</v>
      </c>
      <c r="L18" s="11">
        <v>69.95</v>
      </c>
      <c r="M18" s="11">
        <f t="shared" si="0"/>
        <v>489.65000000000003</v>
      </c>
      <c r="N18" s="8"/>
      <c r="O18" s="8"/>
    </row>
    <row r="19" spans="1:15" ht="114" customHeight="1" x14ac:dyDescent="0.25">
      <c r="A19" s="7" t="s">
        <v>9</v>
      </c>
      <c r="B19" s="7" t="s">
        <v>107</v>
      </c>
      <c r="C19" s="8"/>
      <c r="D19" s="7" t="s">
        <v>56</v>
      </c>
      <c r="E19" s="7" t="s">
        <v>58</v>
      </c>
      <c r="F19" s="7" t="s">
        <v>55</v>
      </c>
      <c r="G19" s="7" t="s">
        <v>57</v>
      </c>
      <c r="H19" s="7" t="s">
        <v>24</v>
      </c>
      <c r="I19" s="9">
        <v>12</v>
      </c>
      <c r="J19" s="10">
        <v>24</v>
      </c>
      <c r="K19" s="10">
        <f>I19*J19</f>
        <v>288</v>
      </c>
      <c r="L19" s="11">
        <v>69.95</v>
      </c>
      <c r="M19" s="11">
        <f t="shared" si="0"/>
        <v>20145.600000000002</v>
      </c>
      <c r="N19" s="8"/>
      <c r="O19" s="8"/>
    </row>
    <row r="20" spans="1:15" ht="114" customHeight="1" x14ac:dyDescent="0.25">
      <c r="A20" s="7" t="s">
        <v>9</v>
      </c>
      <c r="B20" s="7" t="s">
        <v>107</v>
      </c>
      <c r="C20" s="8"/>
      <c r="D20" s="7" t="s">
        <v>92</v>
      </c>
      <c r="E20" s="7" t="s">
        <v>91</v>
      </c>
      <c r="F20" s="7" t="s">
        <v>18</v>
      </c>
      <c r="G20" s="7" t="s">
        <v>19</v>
      </c>
      <c r="H20" s="7" t="s">
        <v>12</v>
      </c>
      <c r="I20" s="12" t="s">
        <v>104</v>
      </c>
      <c r="J20" s="13"/>
      <c r="K20" s="10">
        <v>7</v>
      </c>
      <c r="L20" s="11">
        <v>69.95</v>
      </c>
      <c r="M20" s="11">
        <f t="shared" si="0"/>
        <v>489.65000000000003</v>
      </c>
      <c r="N20" s="8"/>
      <c r="O20" s="8"/>
    </row>
    <row r="21" spans="1:15" ht="114" customHeight="1" x14ac:dyDescent="0.25">
      <c r="A21" s="7" t="s">
        <v>9</v>
      </c>
      <c r="B21" s="7" t="s">
        <v>107</v>
      </c>
      <c r="C21" s="8"/>
      <c r="D21" s="7" t="s">
        <v>92</v>
      </c>
      <c r="E21" s="7" t="s">
        <v>93</v>
      </c>
      <c r="F21" s="7" t="s">
        <v>18</v>
      </c>
      <c r="G21" s="7" t="s">
        <v>19</v>
      </c>
      <c r="H21" s="7" t="s">
        <v>15</v>
      </c>
      <c r="I21" s="9">
        <v>8</v>
      </c>
      <c r="J21" s="10">
        <v>6</v>
      </c>
      <c r="K21" s="10">
        <f t="shared" ref="K21:K22" si="5">I21*J21</f>
        <v>48</v>
      </c>
      <c r="L21" s="11">
        <v>69.95</v>
      </c>
      <c r="M21" s="11">
        <f t="shared" si="0"/>
        <v>3357.6000000000004</v>
      </c>
      <c r="N21" s="8"/>
      <c r="O21" s="8"/>
    </row>
    <row r="22" spans="1:15" ht="114" customHeight="1" x14ac:dyDescent="0.25">
      <c r="A22" s="7" t="s">
        <v>9</v>
      </c>
      <c r="B22" s="7" t="s">
        <v>107</v>
      </c>
      <c r="C22" s="8"/>
      <c r="D22" s="7" t="s">
        <v>92</v>
      </c>
      <c r="E22" s="7" t="s">
        <v>94</v>
      </c>
      <c r="F22" s="7" t="s">
        <v>18</v>
      </c>
      <c r="G22" s="7" t="s">
        <v>19</v>
      </c>
      <c r="H22" s="7" t="s">
        <v>24</v>
      </c>
      <c r="I22" s="9">
        <v>12</v>
      </c>
      <c r="J22" s="10">
        <v>24</v>
      </c>
      <c r="K22" s="10">
        <f t="shared" si="5"/>
        <v>288</v>
      </c>
      <c r="L22" s="11">
        <v>69.95</v>
      </c>
      <c r="M22" s="11">
        <f t="shared" si="0"/>
        <v>20145.600000000002</v>
      </c>
      <c r="N22" s="8"/>
      <c r="O22" s="8"/>
    </row>
    <row r="23" spans="1:15" ht="114" customHeight="1" x14ac:dyDescent="0.25">
      <c r="A23" s="7" t="s">
        <v>9</v>
      </c>
      <c r="B23" s="7" t="s">
        <v>107</v>
      </c>
      <c r="C23" s="8"/>
      <c r="D23" s="7" t="s">
        <v>92</v>
      </c>
      <c r="E23" s="7" t="s">
        <v>91</v>
      </c>
      <c r="F23" s="7" t="s">
        <v>16</v>
      </c>
      <c r="G23" s="7" t="s">
        <v>17</v>
      </c>
      <c r="H23" s="7" t="s">
        <v>12</v>
      </c>
      <c r="I23" s="12" t="s">
        <v>110</v>
      </c>
      <c r="J23" s="13"/>
      <c r="K23" s="10">
        <v>44</v>
      </c>
      <c r="L23" s="11">
        <v>69.95</v>
      </c>
      <c r="M23" s="11">
        <f t="shared" si="0"/>
        <v>3077.8</v>
      </c>
      <c r="N23" s="8"/>
      <c r="O23" s="8"/>
    </row>
    <row r="24" spans="1:15" ht="114" customHeight="1" x14ac:dyDescent="0.25">
      <c r="A24" s="7" t="s">
        <v>9</v>
      </c>
      <c r="B24" s="7" t="s">
        <v>107</v>
      </c>
      <c r="C24" s="8"/>
      <c r="D24" s="7" t="s">
        <v>92</v>
      </c>
      <c r="E24" s="7" t="s">
        <v>93</v>
      </c>
      <c r="F24" s="7" t="s">
        <v>16</v>
      </c>
      <c r="G24" s="7" t="s">
        <v>17</v>
      </c>
      <c r="H24" s="7" t="s">
        <v>15</v>
      </c>
      <c r="I24" s="9">
        <v>8</v>
      </c>
      <c r="J24" s="10">
        <v>18</v>
      </c>
      <c r="K24" s="10">
        <f t="shared" ref="K24:K28" si="6">I24*J24</f>
        <v>144</v>
      </c>
      <c r="L24" s="11">
        <v>69.95</v>
      </c>
      <c r="M24" s="11">
        <f t="shared" si="0"/>
        <v>10072.800000000001</v>
      </c>
      <c r="N24" s="8"/>
      <c r="O24" s="8"/>
    </row>
    <row r="25" spans="1:15" ht="114" customHeight="1" x14ac:dyDescent="0.25">
      <c r="A25" s="7" t="s">
        <v>9</v>
      </c>
      <c r="B25" s="7" t="s">
        <v>107</v>
      </c>
      <c r="C25" s="8"/>
      <c r="D25" s="7" t="s">
        <v>92</v>
      </c>
      <c r="E25" s="7" t="s">
        <v>94</v>
      </c>
      <c r="F25" s="7" t="s">
        <v>16</v>
      </c>
      <c r="G25" s="7" t="s">
        <v>17</v>
      </c>
      <c r="H25" s="7" t="s">
        <v>24</v>
      </c>
      <c r="I25" s="9">
        <v>12</v>
      </c>
      <c r="J25" s="10">
        <v>10</v>
      </c>
      <c r="K25" s="10">
        <f t="shared" si="6"/>
        <v>120</v>
      </c>
      <c r="L25" s="11">
        <v>69.95</v>
      </c>
      <c r="M25" s="11">
        <f t="shared" si="0"/>
        <v>8394</v>
      </c>
      <c r="N25" s="8"/>
      <c r="O25" s="8"/>
    </row>
    <row r="26" spans="1:15" ht="114" customHeight="1" x14ac:dyDescent="0.25">
      <c r="A26" s="7" t="s">
        <v>9</v>
      </c>
      <c r="B26" s="7" t="s">
        <v>107</v>
      </c>
      <c r="C26" s="8"/>
      <c r="D26" s="7" t="s">
        <v>92</v>
      </c>
      <c r="E26" s="7" t="s">
        <v>93</v>
      </c>
      <c r="F26" s="7" t="s">
        <v>20</v>
      </c>
      <c r="G26" s="7" t="s">
        <v>21</v>
      </c>
      <c r="H26" s="7" t="s">
        <v>15</v>
      </c>
      <c r="I26" s="9">
        <v>8</v>
      </c>
      <c r="J26" s="10">
        <v>9</v>
      </c>
      <c r="K26" s="10">
        <f t="shared" si="6"/>
        <v>72</v>
      </c>
      <c r="L26" s="11">
        <v>69.95</v>
      </c>
      <c r="M26" s="11">
        <f t="shared" si="0"/>
        <v>5036.4000000000005</v>
      </c>
      <c r="N26" s="8"/>
      <c r="O26" s="8"/>
    </row>
    <row r="27" spans="1:15" ht="114" customHeight="1" x14ac:dyDescent="0.25">
      <c r="A27" s="7" t="s">
        <v>9</v>
      </c>
      <c r="B27" s="7" t="s">
        <v>107</v>
      </c>
      <c r="C27" s="8"/>
      <c r="D27" s="7" t="s">
        <v>92</v>
      </c>
      <c r="E27" s="7" t="s">
        <v>94</v>
      </c>
      <c r="F27" s="7" t="s">
        <v>20</v>
      </c>
      <c r="G27" s="7" t="s">
        <v>21</v>
      </c>
      <c r="H27" s="7" t="s">
        <v>24</v>
      </c>
      <c r="I27" s="9">
        <v>12</v>
      </c>
      <c r="J27" s="10">
        <v>7</v>
      </c>
      <c r="K27" s="10">
        <f t="shared" si="6"/>
        <v>84</v>
      </c>
      <c r="L27" s="11">
        <v>69.95</v>
      </c>
      <c r="M27" s="11">
        <f t="shared" si="0"/>
        <v>5875.8</v>
      </c>
      <c r="N27" s="8"/>
      <c r="O27" s="8"/>
    </row>
    <row r="28" spans="1:15" ht="114" customHeight="1" x14ac:dyDescent="0.25">
      <c r="A28" s="7" t="s">
        <v>9</v>
      </c>
      <c r="B28" s="7" t="s">
        <v>107</v>
      </c>
      <c r="C28" s="8"/>
      <c r="D28" s="7" t="s">
        <v>92</v>
      </c>
      <c r="E28" s="7" t="s">
        <v>94</v>
      </c>
      <c r="F28" s="7" t="s">
        <v>13</v>
      </c>
      <c r="G28" s="7" t="s">
        <v>14</v>
      </c>
      <c r="H28" s="7" t="s">
        <v>24</v>
      </c>
      <c r="I28" s="9">
        <v>12</v>
      </c>
      <c r="J28" s="10">
        <v>15</v>
      </c>
      <c r="K28" s="10">
        <f t="shared" si="6"/>
        <v>180</v>
      </c>
      <c r="L28" s="11">
        <v>69.95</v>
      </c>
      <c r="M28" s="11">
        <f t="shared" si="0"/>
        <v>12591</v>
      </c>
      <c r="N28" s="8"/>
      <c r="O28" s="8"/>
    </row>
    <row r="29" spans="1:15" ht="114" customHeight="1" x14ac:dyDescent="0.25">
      <c r="A29" s="7" t="s">
        <v>9</v>
      </c>
      <c r="B29" s="7" t="s">
        <v>107</v>
      </c>
      <c r="C29" s="8"/>
      <c r="D29" s="7" t="s">
        <v>70</v>
      </c>
      <c r="E29" s="7" t="s">
        <v>69</v>
      </c>
      <c r="F29" s="7" t="s">
        <v>22</v>
      </c>
      <c r="G29" s="7" t="s">
        <v>23</v>
      </c>
      <c r="H29" s="7" t="s">
        <v>12</v>
      </c>
      <c r="I29" s="12" t="s">
        <v>104</v>
      </c>
      <c r="J29" s="13"/>
      <c r="K29" s="10">
        <v>7</v>
      </c>
      <c r="L29" s="11">
        <v>75</v>
      </c>
      <c r="M29" s="11">
        <f t="shared" si="0"/>
        <v>525</v>
      </c>
      <c r="N29" s="8"/>
      <c r="O29" s="8"/>
    </row>
    <row r="30" spans="1:15" ht="114" customHeight="1" x14ac:dyDescent="0.25">
      <c r="A30" s="7" t="s">
        <v>9</v>
      </c>
      <c r="B30" s="7" t="s">
        <v>107</v>
      </c>
      <c r="C30" s="8"/>
      <c r="D30" s="7" t="s">
        <v>70</v>
      </c>
      <c r="E30" s="7" t="s">
        <v>71</v>
      </c>
      <c r="F30" s="7" t="s">
        <v>22</v>
      </c>
      <c r="G30" s="7" t="s">
        <v>23</v>
      </c>
      <c r="H30" s="7" t="s">
        <v>15</v>
      </c>
      <c r="I30" s="9">
        <v>8</v>
      </c>
      <c r="J30" s="10">
        <v>5</v>
      </c>
      <c r="K30" s="10">
        <f t="shared" ref="K30:K32" si="7">I30*J30</f>
        <v>40</v>
      </c>
      <c r="L30" s="11">
        <v>75</v>
      </c>
      <c r="M30" s="11">
        <f t="shared" si="0"/>
        <v>3000</v>
      </c>
      <c r="N30" s="8"/>
      <c r="O30" s="8"/>
    </row>
    <row r="31" spans="1:15" ht="114" customHeight="1" x14ac:dyDescent="0.25">
      <c r="A31" s="7" t="s">
        <v>9</v>
      </c>
      <c r="B31" s="7" t="s">
        <v>107</v>
      </c>
      <c r="C31" s="8"/>
      <c r="D31" s="7" t="s">
        <v>70</v>
      </c>
      <c r="E31" s="7" t="s">
        <v>74</v>
      </c>
      <c r="F31" s="7" t="s">
        <v>22</v>
      </c>
      <c r="G31" s="7" t="s">
        <v>23</v>
      </c>
      <c r="H31" s="7" t="s">
        <v>24</v>
      </c>
      <c r="I31" s="9">
        <v>12</v>
      </c>
      <c r="J31" s="10">
        <v>24</v>
      </c>
      <c r="K31" s="10">
        <f t="shared" si="7"/>
        <v>288</v>
      </c>
      <c r="L31" s="11">
        <v>75</v>
      </c>
      <c r="M31" s="11">
        <f t="shared" si="0"/>
        <v>21600</v>
      </c>
      <c r="N31" s="8"/>
      <c r="O31" s="8"/>
    </row>
    <row r="32" spans="1:15" ht="114" customHeight="1" x14ac:dyDescent="0.25">
      <c r="A32" s="7" t="s">
        <v>9</v>
      </c>
      <c r="B32" s="7" t="s">
        <v>107</v>
      </c>
      <c r="C32" s="8"/>
      <c r="D32" s="7" t="s">
        <v>70</v>
      </c>
      <c r="E32" s="7" t="s">
        <v>71</v>
      </c>
      <c r="F32" s="7" t="s">
        <v>72</v>
      </c>
      <c r="G32" s="7" t="s">
        <v>73</v>
      </c>
      <c r="H32" s="7" t="s">
        <v>15</v>
      </c>
      <c r="I32" s="9">
        <v>8</v>
      </c>
      <c r="J32" s="10">
        <v>18</v>
      </c>
      <c r="K32" s="10">
        <f t="shared" si="7"/>
        <v>144</v>
      </c>
      <c r="L32" s="11">
        <v>75</v>
      </c>
      <c r="M32" s="11">
        <f t="shared" si="0"/>
        <v>10800</v>
      </c>
      <c r="N32" s="8"/>
      <c r="O32" s="8"/>
    </row>
    <row r="33" spans="1:15" ht="114" customHeight="1" x14ac:dyDescent="0.25">
      <c r="A33" s="7" t="s">
        <v>9</v>
      </c>
      <c r="B33" s="7" t="s">
        <v>107</v>
      </c>
      <c r="C33" s="8"/>
      <c r="D33" s="7" t="s">
        <v>36</v>
      </c>
      <c r="E33" s="7" t="s">
        <v>35</v>
      </c>
      <c r="F33" s="7" t="s">
        <v>10</v>
      </c>
      <c r="G33" s="7" t="s">
        <v>11</v>
      </c>
      <c r="H33" s="7" t="s">
        <v>12</v>
      </c>
      <c r="I33" s="12" t="s">
        <v>104</v>
      </c>
      <c r="J33" s="13"/>
      <c r="K33" s="10">
        <v>7</v>
      </c>
      <c r="L33" s="11">
        <v>75</v>
      </c>
      <c r="M33" s="11">
        <f t="shared" si="0"/>
        <v>525</v>
      </c>
      <c r="N33" s="8"/>
      <c r="O33" s="8"/>
    </row>
    <row r="34" spans="1:15" ht="114" customHeight="1" x14ac:dyDescent="0.25">
      <c r="A34" s="7" t="s">
        <v>9</v>
      </c>
      <c r="B34" s="7" t="s">
        <v>107</v>
      </c>
      <c r="C34" s="8"/>
      <c r="D34" s="7" t="s">
        <v>36</v>
      </c>
      <c r="E34" s="7" t="s">
        <v>37</v>
      </c>
      <c r="F34" s="7" t="s">
        <v>10</v>
      </c>
      <c r="G34" s="7" t="s">
        <v>11</v>
      </c>
      <c r="H34" s="7" t="s">
        <v>15</v>
      </c>
      <c r="I34" s="9">
        <v>8</v>
      </c>
      <c r="J34" s="10">
        <v>5</v>
      </c>
      <c r="K34" s="10">
        <f t="shared" ref="K34:K37" si="8">I34*J34</f>
        <v>40</v>
      </c>
      <c r="L34" s="11">
        <v>75</v>
      </c>
      <c r="M34" s="11">
        <f t="shared" si="0"/>
        <v>3000</v>
      </c>
      <c r="N34" s="8"/>
      <c r="O34" s="8"/>
    </row>
    <row r="35" spans="1:15" ht="114" customHeight="1" x14ac:dyDescent="0.25">
      <c r="A35" s="7" t="s">
        <v>9</v>
      </c>
      <c r="B35" s="7" t="s">
        <v>107</v>
      </c>
      <c r="C35" s="8"/>
      <c r="D35" s="7" t="s">
        <v>36</v>
      </c>
      <c r="E35" s="7" t="s">
        <v>38</v>
      </c>
      <c r="F35" s="7" t="s">
        <v>10</v>
      </c>
      <c r="G35" s="7" t="s">
        <v>11</v>
      </c>
      <c r="H35" s="7" t="s">
        <v>24</v>
      </c>
      <c r="I35" s="9">
        <v>12</v>
      </c>
      <c r="J35" s="10">
        <v>23</v>
      </c>
      <c r="K35" s="10">
        <f t="shared" si="8"/>
        <v>276</v>
      </c>
      <c r="L35" s="11">
        <v>75</v>
      </c>
      <c r="M35" s="11">
        <f t="shared" si="0"/>
        <v>20700</v>
      </c>
      <c r="N35" s="8"/>
      <c r="O35" s="8"/>
    </row>
    <row r="36" spans="1:15" ht="114" customHeight="1" x14ac:dyDescent="0.25">
      <c r="A36" s="7" t="s">
        <v>9</v>
      </c>
      <c r="B36" s="7" t="s">
        <v>107</v>
      </c>
      <c r="C36" s="8"/>
      <c r="D36" s="7" t="s">
        <v>36</v>
      </c>
      <c r="E36" s="7" t="s">
        <v>37</v>
      </c>
      <c r="F36" s="7" t="s">
        <v>13</v>
      </c>
      <c r="G36" s="7" t="s">
        <v>14</v>
      </c>
      <c r="H36" s="7" t="s">
        <v>15</v>
      </c>
      <c r="I36" s="9">
        <v>8</v>
      </c>
      <c r="J36" s="10">
        <v>26</v>
      </c>
      <c r="K36" s="10">
        <f t="shared" si="8"/>
        <v>208</v>
      </c>
      <c r="L36" s="11">
        <v>75</v>
      </c>
      <c r="M36" s="11">
        <f t="shared" si="0"/>
        <v>15600</v>
      </c>
      <c r="N36" s="8"/>
      <c r="O36" s="8"/>
    </row>
    <row r="37" spans="1:15" ht="114" customHeight="1" x14ac:dyDescent="0.25">
      <c r="A37" s="7" t="s">
        <v>9</v>
      </c>
      <c r="B37" s="7" t="s">
        <v>107</v>
      </c>
      <c r="C37" s="8"/>
      <c r="D37" s="7" t="s">
        <v>36</v>
      </c>
      <c r="E37" s="7" t="s">
        <v>38</v>
      </c>
      <c r="F37" s="7" t="s">
        <v>13</v>
      </c>
      <c r="G37" s="7" t="s">
        <v>14</v>
      </c>
      <c r="H37" s="7" t="s">
        <v>24</v>
      </c>
      <c r="I37" s="9">
        <v>12</v>
      </c>
      <c r="J37" s="10">
        <v>17</v>
      </c>
      <c r="K37" s="10">
        <f t="shared" si="8"/>
        <v>204</v>
      </c>
      <c r="L37" s="11">
        <v>75</v>
      </c>
      <c r="M37" s="11">
        <f t="shared" si="0"/>
        <v>15300</v>
      </c>
      <c r="N37" s="8"/>
      <c r="O37" s="8"/>
    </row>
    <row r="38" spans="1:15" ht="114" customHeight="1" x14ac:dyDescent="0.25">
      <c r="A38" s="7" t="s">
        <v>9</v>
      </c>
      <c r="B38" s="7" t="s">
        <v>107</v>
      </c>
      <c r="C38" s="8"/>
      <c r="D38" s="7" t="s">
        <v>51</v>
      </c>
      <c r="E38" s="7" t="s">
        <v>50</v>
      </c>
      <c r="F38" s="7" t="s">
        <v>32</v>
      </c>
      <c r="G38" s="7" t="s">
        <v>33</v>
      </c>
      <c r="H38" s="7" t="s">
        <v>12</v>
      </c>
      <c r="I38" s="12" t="s">
        <v>103</v>
      </c>
      <c r="J38" s="13"/>
      <c r="K38" s="10">
        <v>11</v>
      </c>
      <c r="L38" s="11">
        <v>75</v>
      </c>
      <c r="M38" s="11">
        <f t="shared" si="0"/>
        <v>825</v>
      </c>
      <c r="N38" s="8"/>
      <c r="O38" s="8"/>
    </row>
    <row r="39" spans="1:15" ht="114" customHeight="1" x14ac:dyDescent="0.25">
      <c r="A39" s="7" t="s">
        <v>9</v>
      </c>
      <c r="B39" s="7" t="s">
        <v>107</v>
      </c>
      <c r="C39" s="8"/>
      <c r="D39" s="7" t="s">
        <v>51</v>
      </c>
      <c r="E39" s="7" t="s">
        <v>52</v>
      </c>
      <c r="F39" s="7" t="s">
        <v>32</v>
      </c>
      <c r="G39" s="7" t="s">
        <v>33</v>
      </c>
      <c r="H39" s="7" t="s">
        <v>15</v>
      </c>
      <c r="I39" s="9">
        <v>8</v>
      </c>
      <c r="J39" s="10">
        <v>19</v>
      </c>
      <c r="K39" s="10">
        <f t="shared" ref="K39:K42" si="9">I39*J39</f>
        <v>152</v>
      </c>
      <c r="L39" s="11">
        <v>75</v>
      </c>
      <c r="M39" s="11">
        <f t="shared" si="0"/>
        <v>11400</v>
      </c>
      <c r="N39" s="8"/>
      <c r="O39" s="8"/>
    </row>
    <row r="40" spans="1:15" ht="114" customHeight="1" x14ac:dyDescent="0.25">
      <c r="A40" s="7" t="s">
        <v>9</v>
      </c>
      <c r="B40" s="7" t="s">
        <v>107</v>
      </c>
      <c r="C40" s="8"/>
      <c r="D40" s="7" t="s">
        <v>51</v>
      </c>
      <c r="E40" s="7" t="s">
        <v>53</v>
      </c>
      <c r="F40" s="7" t="s">
        <v>32</v>
      </c>
      <c r="G40" s="7" t="s">
        <v>33</v>
      </c>
      <c r="H40" s="7" t="s">
        <v>24</v>
      </c>
      <c r="I40" s="9">
        <v>12</v>
      </c>
      <c r="J40" s="10">
        <v>5</v>
      </c>
      <c r="K40" s="10">
        <f t="shared" si="9"/>
        <v>60</v>
      </c>
      <c r="L40" s="11">
        <v>75</v>
      </c>
      <c r="M40" s="11">
        <f t="shared" si="0"/>
        <v>4500</v>
      </c>
      <c r="N40" s="8"/>
      <c r="O40" s="8"/>
    </row>
    <row r="41" spans="1:15" ht="114" customHeight="1" x14ac:dyDescent="0.25">
      <c r="A41" s="7" t="s">
        <v>9</v>
      </c>
      <c r="B41" s="7" t="s">
        <v>107</v>
      </c>
      <c r="C41" s="8"/>
      <c r="D41" s="7" t="s">
        <v>47</v>
      </c>
      <c r="E41" s="7" t="s">
        <v>48</v>
      </c>
      <c r="F41" s="7" t="s">
        <v>26</v>
      </c>
      <c r="G41" s="7" t="s">
        <v>28</v>
      </c>
      <c r="H41" s="7" t="s">
        <v>24</v>
      </c>
      <c r="I41" s="9">
        <v>8</v>
      </c>
      <c r="J41" s="10">
        <v>3</v>
      </c>
      <c r="K41" s="10">
        <f t="shared" si="9"/>
        <v>24</v>
      </c>
      <c r="L41" s="11">
        <v>75</v>
      </c>
      <c r="M41" s="11">
        <f t="shared" si="0"/>
        <v>1800</v>
      </c>
      <c r="N41" s="8"/>
      <c r="O41" s="8"/>
    </row>
    <row r="42" spans="1:15" ht="114" customHeight="1" x14ac:dyDescent="0.25">
      <c r="A42" s="7" t="s">
        <v>9</v>
      </c>
      <c r="B42" s="7" t="s">
        <v>107</v>
      </c>
      <c r="C42" s="8"/>
      <c r="D42" s="7" t="s">
        <v>47</v>
      </c>
      <c r="E42" s="7" t="s">
        <v>49</v>
      </c>
      <c r="F42" s="7" t="s">
        <v>26</v>
      </c>
      <c r="G42" s="7" t="s">
        <v>28</v>
      </c>
      <c r="H42" s="7" t="s">
        <v>24</v>
      </c>
      <c r="I42" s="9">
        <v>12</v>
      </c>
      <c r="J42" s="10">
        <v>24</v>
      </c>
      <c r="K42" s="10">
        <f t="shared" si="9"/>
        <v>288</v>
      </c>
      <c r="L42" s="11">
        <v>75</v>
      </c>
      <c r="M42" s="11">
        <f t="shared" si="0"/>
        <v>21600</v>
      </c>
      <c r="N42" s="8"/>
      <c r="O42" s="8"/>
    </row>
    <row r="43" spans="1:15" ht="114" customHeight="1" x14ac:dyDescent="0.25">
      <c r="A43" s="7" t="s">
        <v>9</v>
      </c>
      <c r="B43" s="7" t="s">
        <v>107</v>
      </c>
      <c r="C43" s="8"/>
      <c r="D43" s="7" t="s">
        <v>76</v>
      </c>
      <c r="E43" s="7" t="s">
        <v>75</v>
      </c>
      <c r="F43" s="7" t="s">
        <v>22</v>
      </c>
      <c r="G43" s="7" t="s">
        <v>23</v>
      </c>
      <c r="H43" s="7" t="s">
        <v>12</v>
      </c>
      <c r="I43" s="12" t="s">
        <v>111</v>
      </c>
      <c r="J43" s="13"/>
      <c r="K43" s="10">
        <v>51</v>
      </c>
      <c r="L43" s="11">
        <v>75</v>
      </c>
      <c r="M43" s="11">
        <f t="shared" si="0"/>
        <v>3825</v>
      </c>
      <c r="N43" s="8"/>
      <c r="O43" s="8"/>
    </row>
    <row r="44" spans="1:15" ht="114" customHeight="1" x14ac:dyDescent="0.25">
      <c r="A44" s="7" t="s">
        <v>9</v>
      </c>
      <c r="B44" s="7" t="s">
        <v>107</v>
      </c>
      <c r="C44" s="8"/>
      <c r="D44" s="7" t="s">
        <v>76</v>
      </c>
      <c r="E44" s="7" t="s">
        <v>77</v>
      </c>
      <c r="F44" s="7" t="s">
        <v>22</v>
      </c>
      <c r="G44" s="7" t="s">
        <v>23</v>
      </c>
      <c r="H44" s="7" t="s">
        <v>15</v>
      </c>
      <c r="I44" s="9">
        <v>8</v>
      </c>
      <c r="J44" s="10">
        <v>23</v>
      </c>
      <c r="K44" s="10">
        <f t="shared" ref="K44" si="10">I44*J44</f>
        <v>184</v>
      </c>
      <c r="L44" s="11">
        <v>75</v>
      </c>
      <c r="M44" s="11">
        <f t="shared" si="0"/>
        <v>13800</v>
      </c>
      <c r="N44" s="8"/>
      <c r="O44" s="8"/>
    </row>
    <row r="45" spans="1:15" ht="114" customHeight="1" x14ac:dyDescent="0.25">
      <c r="A45" s="7" t="s">
        <v>9</v>
      </c>
      <c r="B45" s="7" t="s">
        <v>107</v>
      </c>
      <c r="C45" s="8"/>
      <c r="D45" s="7" t="s">
        <v>79</v>
      </c>
      <c r="E45" s="7" t="s">
        <v>78</v>
      </c>
      <c r="F45" s="7" t="s">
        <v>20</v>
      </c>
      <c r="G45" s="7" t="s">
        <v>21</v>
      </c>
      <c r="H45" s="7" t="s">
        <v>12</v>
      </c>
      <c r="I45" s="12" t="s">
        <v>112</v>
      </c>
      <c r="J45" s="13"/>
      <c r="K45" s="10">
        <v>47</v>
      </c>
      <c r="L45" s="11">
        <v>75</v>
      </c>
      <c r="M45" s="11">
        <f t="shared" si="0"/>
        <v>3525</v>
      </c>
      <c r="N45" s="8"/>
      <c r="O45" s="8"/>
    </row>
    <row r="46" spans="1:15" ht="114" customHeight="1" x14ac:dyDescent="0.25">
      <c r="A46" s="7" t="s">
        <v>9</v>
      </c>
      <c r="B46" s="7" t="s">
        <v>107</v>
      </c>
      <c r="C46" s="8"/>
      <c r="D46" s="7" t="s">
        <v>79</v>
      </c>
      <c r="E46" s="7" t="s">
        <v>80</v>
      </c>
      <c r="F46" s="7" t="s">
        <v>20</v>
      </c>
      <c r="G46" s="7" t="s">
        <v>21</v>
      </c>
      <c r="H46" s="7" t="s">
        <v>24</v>
      </c>
      <c r="I46" s="9">
        <v>12</v>
      </c>
      <c r="J46" s="10">
        <v>19</v>
      </c>
      <c r="K46" s="10">
        <f t="shared" ref="K46" si="11">I46*J46</f>
        <v>228</v>
      </c>
      <c r="L46" s="11">
        <v>75</v>
      </c>
      <c r="M46" s="11">
        <f t="shared" si="0"/>
        <v>17100</v>
      </c>
      <c r="N46" s="8"/>
      <c r="O46" s="8"/>
    </row>
    <row r="47" spans="1:15" ht="114" customHeight="1" x14ac:dyDescent="0.25">
      <c r="A47" s="7" t="s">
        <v>9</v>
      </c>
      <c r="B47" s="7" t="s">
        <v>107</v>
      </c>
      <c r="C47" s="8"/>
      <c r="D47" s="7" t="s">
        <v>40</v>
      </c>
      <c r="E47" s="7" t="s">
        <v>39</v>
      </c>
      <c r="F47" s="7" t="s">
        <v>32</v>
      </c>
      <c r="G47" s="7" t="s">
        <v>33</v>
      </c>
      <c r="H47" s="7" t="s">
        <v>12</v>
      </c>
      <c r="I47" s="12" t="s">
        <v>103</v>
      </c>
      <c r="J47" s="13"/>
      <c r="K47" s="10">
        <v>11</v>
      </c>
      <c r="L47" s="11">
        <v>75</v>
      </c>
      <c r="M47" s="11">
        <f t="shared" si="0"/>
        <v>825</v>
      </c>
      <c r="N47" s="8"/>
      <c r="O47" s="8"/>
    </row>
    <row r="48" spans="1:15" ht="114" customHeight="1" x14ac:dyDescent="0.25">
      <c r="A48" s="7" t="s">
        <v>9</v>
      </c>
      <c r="B48" s="7" t="s">
        <v>107</v>
      </c>
      <c r="C48" s="8"/>
      <c r="D48" s="7" t="s">
        <v>40</v>
      </c>
      <c r="E48" s="7" t="s">
        <v>41</v>
      </c>
      <c r="F48" s="7" t="s">
        <v>32</v>
      </c>
      <c r="G48" s="7" t="s">
        <v>33</v>
      </c>
      <c r="H48" s="7" t="s">
        <v>15</v>
      </c>
      <c r="I48" s="9">
        <v>8</v>
      </c>
      <c r="J48" s="10">
        <v>24</v>
      </c>
      <c r="K48" s="10">
        <f t="shared" ref="K48:K49" si="12">I48*J48</f>
        <v>192</v>
      </c>
      <c r="L48" s="11">
        <v>75</v>
      </c>
      <c r="M48" s="11">
        <f t="shared" si="0"/>
        <v>14400</v>
      </c>
      <c r="N48" s="8"/>
      <c r="O48" s="8"/>
    </row>
    <row r="49" spans="1:15" ht="114" customHeight="1" x14ac:dyDescent="0.25">
      <c r="A49" s="7" t="s">
        <v>9</v>
      </c>
      <c r="B49" s="7" t="s">
        <v>107</v>
      </c>
      <c r="C49" s="8"/>
      <c r="D49" s="7" t="s">
        <v>40</v>
      </c>
      <c r="E49" s="7" t="s">
        <v>42</v>
      </c>
      <c r="F49" s="7" t="s">
        <v>32</v>
      </c>
      <c r="G49" s="7" t="s">
        <v>33</v>
      </c>
      <c r="H49" s="7" t="s">
        <v>24</v>
      </c>
      <c r="I49" s="9">
        <v>12</v>
      </c>
      <c r="J49" s="10">
        <v>13</v>
      </c>
      <c r="K49" s="10">
        <f t="shared" si="12"/>
        <v>156</v>
      </c>
      <c r="L49" s="11">
        <v>75</v>
      </c>
      <c r="M49" s="11">
        <f t="shared" si="0"/>
        <v>11700</v>
      </c>
      <c r="N49" s="8"/>
      <c r="O49" s="8"/>
    </row>
    <row r="50" spans="1:15" ht="114" customHeight="1" x14ac:dyDescent="0.25">
      <c r="A50" s="7" t="s">
        <v>9</v>
      </c>
      <c r="B50" s="7" t="s">
        <v>107</v>
      </c>
      <c r="C50" s="8"/>
      <c r="D50" s="7" t="s">
        <v>40</v>
      </c>
      <c r="E50" s="7" t="s">
        <v>39</v>
      </c>
      <c r="F50" s="7" t="s">
        <v>13</v>
      </c>
      <c r="G50" s="7" t="s">
        <v>14</v>
      </c>
      <c r="H50" s="7" t="s">
        <v>12</v>
      </c>
      <c r="I50" s="12" t="s">
        <v>104</v>
      </c>
      <c r="J50" s="14"/>
      <c r="K50" s="10">
        <v>7</v>
      </c>
      <c r="L50" s="11">
        <v>75</v>
      </c>
      <c r="M50" s="11">
        <f t="shared" si="0"/>
        <v>525</v>
      </c>
      <c r="N50" s="2"/>
      <c r="O50" s="8"/>
    </row>
    <row r="51" spans="1:15" ht="45.75" customHeight="1" x14ac:dyDescent="0.25">
      <c r="A51" s="7"/>
      <c r="B51" s="7" t="s">
        <v>107</v>
      </c>
      <c r="C51" s="8"/>
      <c r="D51" s="7"/>
      <c r="E51" s="7"/>
      <c r="F51" s="7"/>
      <c r="G51" s="7"/>
      <c r="H51" s="7"/>
      <c r="I51" s="14" t="s">
        <v>105</v>
      </c>
      <c r="J51" s="12"/>
      <c r="K51" s="10"/>
      <c r="L51" s="11"/>
      <c r="M51" s="11">
        <f t="shared" si="0"/>
        <v>0</v>
      </c>
      <c r="N51" s="2"/>
      <c r="O51" s="8"/>
    </row>
    <row r="52" spans="1:15" ht="114" customHeight="1" x14ac:dyDescent="0.25">
      <c r="A52" s="7" t="s">
        <v>9</v>
      </c>
      <c r="B52" s="7" t="s">
        <v>107</v>
      </c>
      <c r="C52" s="8"/>
      <c r="D52" s="7" t="s">
        <v>40</v>
      </c>
      <c r="E52" s="7" t="s">
        <v>41</v>
      </c>
      <c r="F52" s="7" t="s">
        <v>13</v>
      </c>
      <c r="G52" s="7" t="s">
        <v>14</v>
      </c>
      <c r="H52" s="7" t="s">
        <v>15</v>
      </c>
      <c r="I52" s="9">
        <v>8</v>
      </c>
      <c r="J52" s="10">
        <v>3</v>
      </c>
      <c r="K52" s="10">
        <f t="shared" ref="K52:K53" si="13">I52*J52</f>
        <v>24</v>
      </c>
      <c r="L52" s="11">
        <v>75</v>
      </c>
      <c r="M52" s="11">
        <f t="shared" si="0"/>
        <v>1800</v>
      </c>
      <c r="N52" s="8"/>
      <c r="O52" s="8"/>
    </row>
    <row r="53" spans="1:15" ht="114" customHeight="1" x14ac:dyDescent="0.25">
      <c r="A53" s="7" t="s">
        <v>9</v>
      </c>
      <c r="B53" s="7" t="s">
        <v>107</v>
      </c>
      <c r="C53" s="8"/>
      <c r="D53" s="7" t="s">
        <v>40</v>
      </c>
      <c r="E53" s="7" t="s">
        <v>42</v>
      </c>
      <c r="F53" s="7" t="s">
        <v>13</v>
      </c>
      <c r="G53" s="7" t="s">
        <v>14</v>
      </c>
      <c r="H53" s="7" t="s">
        <v>24</v>
      </c>
      <c r="I53" s="9">
        <v>12</v>
      </c>
      <c r="J53" s="10">
        <v>27</v>
      </c>
      <c r="K53" s="10">
        <f t="shared" si="13"/>
        <v>324</v>
      </c>
      <c r="L53" s="11">
        <v>75</v>
      </c>
      <c r="M53" s="11">
        <f t="shared" si="0"/>
        <v>24300</v>
      </c>
      <c r="N53" s="8"/>
      <c r="O53" s="8"/>
    </row>
    <row r="54" spans="1:15" ht="114" customHeight="1" x14ac:dyDescent="0.25">
      <c r="A54" s="7" t="s">
        <v>9</v>
      </c>
      <c r="B54" s="7" t="s">
        <v>107</v>
      </c>
      <c r="C54" s="8"/>
      <c r="D54" s="7" t="s">
        <v>61</v>
      </c>
      <c r="E54" s="7" t="s">
        <v>59</v>
      </c>
      <c r="F54" s="7" t="s">
        <v>60</v>
      </c>
      <c r="G54" s="15" t="s">
        <v>62</v>
      </c>
      <c r="H54" s="7" t="s">
        <v>12</v>
      </c>
      <c r="I54" s="12" t="s">
        <v>103</v>
      </c>
      <c r="J54" s="13"/>
      <c r="K54" s="10">
        <v>11</v>
      </c>
      <c r="L54" s="11">
        <v>75</v>
      </c>
      <c r="M54" s="11">
        <f t="shared" si="0"/>
        <v>825</v>
      </c>
      <c r="N54" s="8"/>
      <c r="O54" s="8"/>
    </row>
    <row r="55" spans="1:15" ht="114" customHeight="1" x14ac:dyDescent="0.25">
      <c r="A55" s="7" t="s">
        <v>9</v>
      </c>
      <c r="B55" s="7" t="s">
        <v>107</v>
      </c>
      <c r="C55" s="8"/>
      <c r="D55" s="7" t="s">
        <v>61</v>
      </c>
      <c r="E55" s="7" t="s">
        <v>63</v>
      </c>
      <c r="F55" s="7" t="s">
        <v>60</v>
      </c>
      <c r="G55" s="15" t="s">
        <v>62</v>
      </c>
      <c r="H55" s="7" t="s">
        <v>15</v>
      </c>
      <c r="I55" s="9">
        <v>8</v>
      </c>
      <c r="J55" s="10">
        <v>22</v>
      </c>
      <c r="K55" s="10">
        <f t="shared" ref="K55:K56" si="14">I55*J55</f>
        <v>176</v>
      </c>
      <c r="L55" s="11">
        <v>75</v>
      </c>
      <c r="M55" s="11">
        <f t="shared" si="0"/>
        <v>13200</v>
      </c>
      <c r="N55" s="8"/>
      <c r="O55" s="8"/>
    </row>
    <row r="56" spans="1:15" ht="114" customHeight="1" x14ac:dyDescent="0.25">
      <c r="A56" s="7" t="s">
        <v>9</v>
      </c>
      <c r="B56" s="7" t="s">
        <v>107</v>
      </c>
      <c r="C56" s="8"/>
      <c r="D56" s="7" t="s">
        <v>61</v>
      </c>
      <c r="E56" s="7" t="s">
        <v>64</v>
      </c>
      <c r="F56" s="7" t="s">
        <v>60</v>
      </c>
      <c r="G56" s="15" t="s">
        <v>62</v>
      </c>
      <c r="H56" s="7" t="s">
        <v>24</v>
      </c>
      <c r="I56" s="9">
        <v>12</v>
      </c>
      <c r="J56" s="10">
        <v>11</v>
      </c>
      <c r="K56" s="10">
        <f t="shared" si="14"/>
        <v>132</v>
      </c>
      <c r="L56" s="11">
        <v>75</v>
      </c>
      <c r="M56" s="11">
        <f t="shared" si="0"/>
        <v>9900</v>
      </c>
      <c r="N56" s="8"/>
      <c r="O56" s="8"/>
    </row>
    <row r="57" spans="1:15" ht="114" customHeight="1" x14ac:dyDescent="0.25">
      <c r="A57" s="7" t="s">
        <v>9</v>
      </c>
      <c r="B57" s="7" t="s">
        <v>107</v>
      </c>
      <c r="C57" s="8"/>
      <c r="D57" s="7" t="s">
        <v>66</v>
      </c>
      <c r="E57" s="7" t="s">
        <v>65</v>
      </c>
      <c r="F57" s="7" t="s">
        <v>55</v>
      </c>
      <c r="G57" s="7" t="s">
        <v>57</v>
      </c>
      <c r="H57" s="7" t="s">
        <v>12</v>
      </c>
      <c r="I57" s="12" t="s">
        <v>104</v>
      </c>
      <c r="J57" s="13"/>
      <c r="K57" s="10">
        <v>7</v>
      </c>
      <c r="L57" s="11">
        <v>75</v>
      </c>
      <c r="M57" s="11">
        <f t="shared" si="0"/>
        <v>525</v>
      </c>
      <c r="N57" s="8"/>
      <c r="O57" s="8"/>
    </row>
    <row r="58" spans="1:15" ht="114" customHeight="1" x14ac:dyDescent="0.25">
      <c r="A58" s="7" t="s">
        <v>9</v>
      </c>
      <c r="B58" s="7" t="s">
        <v>107</v>
      </c>
      <c r="C58" s="8"/>
      <c r="D58" s="7" t="s">
        <v>66</v>
      </c>
      <c r="E58" s="7" t="s">
        <v>67</v>
      </c>
      <c r="F58" s="7" t="s">
        <v>55</v>
      </c>
      <c r="G58" s="7" t="s">
        <v>57</v>
      </c>
      <c r="H58" s="7" t="s">
        <v>15</v>
      </c>
      <c r="I58" s="9">
        <v>8</v>
      </c>
      <c r="J58" s="10">
        <v>2</v>
      </c>
      <c r="K58" s="10">
        <f t="shared" ref="K58:K61" si="15">I58*J58</f>
        <v>16</v>
      </c>
      <c r="L58" s="11">
        <v>75</v>
      </c>
      <c r="M58" s="11">
        <f t="shared" si="0"/>
        <v>1200</v>
      </c>
      <c r="N58" s="8"/>
      <c r="O58" s="8"/>
    </row>
    <row r="59" spans="1:15" ht="114" customHeight="1" x14ac:dyDescent="0.25">
      <c r="A59" s="7" t="s">
        <v>9</v>
      </c>
      <c r="B59" s="7" t="s">
        <v>107</v>
      </c>
      <c r="C59" s="8"/>
      <c r="D59" s="7" t="s">
        <v>66</v>
      </c>
      <c r="E59" s="7" t="s">
        <v>68</v>
      </c>
      <c r="F59" s="7" t="s">
        <v>55</v>
      </c>
      <c r="G59" s="7" t="s">
        <v>57</v>
      </c>
      <c r="H59" s="7" t="s">
        <v>15</v>
      </c>
      <c r="I59" s="9">
        <v>12</v>
      </c>
      <c r="J59" s="10">
        <v>25</v>
      </c>
      <c r="K59" s="10">
        <f t="shared" si="15"/>
        <v>300</v>
      </c>
      <c r="L59" s="11">
        <v>75</v>
      </c>
      <c r="M59" s="11">
        <f t="shared" si="0"/>
        <v>22500</v>
      </c>
      <c r="N59" s="8"/>
      <c r="O59" s="8"/>
    </row>
    <row r="60" spans="1:15" ht="114" customHeight="1" x14ac:dyDescent="0.25">
      <c r="A60" s="7" t="s">
        <v>9</v>
      </c>
      <c r="B60" s="7" t="s">
        <v>107</v>
      </c>
      <c r="C60" s="8"/>
      <c r="D60" s="7" t="s">
        <v>27</v>
      </c>
      <c r="E60" s="7" t="s">
        <v>31</v>
      </c>
      <c r="F60" s="7" t="s">
        <v>32</v>
      </c>
      <c r="G60" s="7" t="s">
        <v>33</v>
      </c>
      <c r="H60" s="7" t="s">
        <v>15</v>
      </c>
      <c r="I60" s="9">
        <v>8</v>
      </c>
      <c r="J60" s="10">
        <v>19</v>
      </c>
      <c r="K60" s="10">
        <f t="shared" si="15"/>
        <v>152</v>
      </c>
      <c r="L60" s="11">
        <v>75</v>
      </c>
      <c r="M60" s="11">
        <f t="shared" si="0"/>
        <v>11400</v>
      </c>
      <c r="N60" s="8"/>
      <c r="O60" s="8"/>
    </row>
    <row r="61" spans="1:15" ht="114" customHeight="1" x14ac:dyDescent="0.25">
      <c r="A61" s="7" t="s">
        <v>9</v>
      </c>
      <c r="B61" s="7" t="s">
        <v>107</v>
      </c>
      <c r="C61" s="8"/>
      <c r="D61" s="7" t="s">
        <v>27</v>
      </c>
      <c r="E61" s="7" t="s">
        <v>34</v>
      </c>
      <c r="F61" s="7" t="s">
        <v>32</v>
      </c>
      <c r="G61" s="7" t="s">
        <v>33</v>
      </c>
      <c r="H61" s="7" t="s">
        <v>24</v>
      </c>
      <c r="I61" s="9">
        <v>12</v>
      </c>
      <c r="J61" s="10">
        <v>13</v>
      </c>
      <c r="K61" s="10">
        <f t="shared" si="15"/>
        <v>156</v>
      </c>
      <c r="L61" s="11">
        <v>75</v>
      </c>
      <c r="M61" s="11">
        <f t="shared" si="0"/>
        <v>11700</v>
      </c>
      <c r="N61" s="8"/>
      <c r="O61" s="8"/>
    </row>
    <row r="62" spans="1:15" ht="114" customHeight="1" x14ac:dyDescent="0.25">
      <c r="A62" s="7" t="s">
        <v>9</v>
      </c>
      <c r="B62" s="7" t="s">
        <v>107</v>
      </c>
      <c r="C62" s="8"/>
      <c r="D62" s="7" t="s">
        <v>27</v>
      </c>
      <c r="E62" s="7" t="s">
        <v>25</v>
      </c>
      <c r="F62" s="7" t="s">
        <v>26</v>
      </c>
      <c r="G62" s="7" t="s">
        <v>28</v>
      </c>
      <c r="H62" s="7" t="s">
        <v>12</v>
      </c>
      <c r="I62" s="12" t="s">
        <v>103</v>
      </c>
      <c r="J62" s="13"/>
      <c r="K62" s="10">
        <v>11</v>
      </c>
      <c r="L62" s="11">
        <v>75</v>
      </c>
      <c r="M62" s="11">
        <f t="shared" si="0"/>
        <v>825</v>
      </c>
      <c r="N62" s="8"/>
      <c r="O62" s="8"/>
    </row>
    <row r="63" spans="1:15" ht="114" customHeight="1" x14ac:dyDescent="0.25">
      <c r="A63" s="7" t="s">
        <v>9</v>
      </c>
      <c r="B63" s="7" t="s">
        <v>107</v>
      </c>
      <c r="C63" s="8"/>
      <c r="D63" s="7" t="s">
        <v>27</v>
      </c>
      <c r="E63" s="7" t="s">
        <v>29</v>
      </c>
      <c r="F63" s="7" t="s">
        <v>26</v>
      </c>
      <c r="G63" s="7" t="s">
        <v>28</v>
      </c>
      <c r="H63" s="7" t="s">
        <v>15</v>
      </c>
      <c r="I63" s="9">
        <v>8</v>
      </c>
      <c r="J63" s="10">
        <v>2</v>
      </c>
      <c r="K63" s="10">
        <f t="shared" ref="K63:K65" si="16">I63*J63</f>
        <v>16</v>
      </c>
      <c r="L63" s="11">
        <v>75</v>
      </c>
      <c r="M63" s="11">
        <f t="shared" si="0"/>
        <v>1200</v>
      </c>
      <c r="N63" s="8"/>
      <c r="O63" s="8"/>
    </row>
    <row r="64" spans="1:15" ht="114" customHeight="1" x14ac:dyDescent="0.25">
      <c r="A64" s="7" t="s">
        <v>9</v>
      </c>
      <c r="B64" s="7" t="s">
        <v>107</v>
      </c>
      <c r="C64" s="8"/>
      <c r="D64" s="7" t="s">
        <v>27</v>
      </c>
      <c r="E64" s="7" t="s">
        <v>30</v>
      </c>
      <c r="F64" s="7" t="s">
        <v>26</v>
      </c>
      <c r="G64" s="7" t="s">
        <v>28</v>
      </c>
      <c r="H64" s="7" t="s">
        <v>24</v>
      </c>
      <c r="I64" s="9">
        <v>12</v>
      </c>
      <c r="J64" s="10">
        <v>20</v>
      </c>
      <c r="K64" s="10">
        <f t="shared" si="16"/>
        <v>240</v>
      </c>
      <c r="L64" s="11">
        <v>75</v>
      </c>
      <c r="M64" s="11">
        <f t="shared" si="0"/>
        <v>18000</v>
      </c>
      <c r="N64" s="8"/>
      <c r="O64" s="8"/>
    </row>
    <row r="65" spans="1:15" ht="46.5" customHeight="1" x14ac:dyDescent="0.25">
      <c r="A65" s="7"/>
      <c r="B65" s="7"/>
      <c r="C65" s="8"/>
      <c r="D65" s="7"/>
      <c r="E65" s="7"/>
      <c r="F65" s="7"/>
      <c r="G65" s="7"/>
      <c r="H65" s="7"/>
      <c r="I65" s="9"/>
      <c r="J65" s="10">
        <f>SUM(J3:J64)</f>
        <v>733</v>
      </c>
      <c r="K65" s="10">
        <f t="shared" si="16"/>
        <v>0</v>
      </c>
      <c r="L65" s="11"/>
      <c r="M65" s="11">
        <f t="shared" si="0"/>
        <v>0</v>
      </c>
      <c r="N65" s="8"/>
      <c r="O65" s="8"/>
    </row>
    <row r="66" spans="1:15" ht="43.5" customHeight="1" x14ac:dyDescent="0.25">
      <c r="A66" s="16" t="s">
        <v>0</v>
      </c>
      <c r="B66" s="16"/>
      <c r="C66" s="16" t="s">
        <v>1</v>
      </c>
      <c r="D66" s="16" t="s">
        <v>4</v>
      </c>
      <c r="E66" s="16" t="s">
        <v>2</v>
      </c>
      <c r="F66" s="16" t="s">
        <v>3</v>
      </c>
      <c r="G66" s="16" t="s">
        <v>5</v>
      </c>
      <c r="H66" s="16" t="s">
        <v>6</v>
      </c>
      <c r="I66" s="16" t="s">
        <v>7</v>
      </c>
      <c r="J66" s="17" t="s">
        <v>102</v>
      </c>
      <c r="K66" s="17" t="s">
        <v>8</v>
      </c>
      <c r="L66" s="18" t="s">
        <v>101</v>
      </c>
      <c r="M66" s="11"/>
      <c r="N66" s="8"/>
      <c r="O66" s="8"/>
    </row>
    <row r="67" spans="1:15" ht="114" customHeight="1" x14ac:dyDescent="0.25">
      <c r="A67" s="7" t="s">
        <v>9</v>
      </c>
      <c r="B67" s="7" t="s">
        <v>107</v>
      </c>
      <c r="C67" s="8"/>
      <c r="D67" s="7" t="s">
        <v>89</v>
      </c>
      <c r="E67" s="7" t="s">
        <v>88</v>
      </c>
      <c r="F67" s="7" t="s">
        <v>84</v>
      </c>
      <c r="G67" s="15" t="s">
        <v>85</v>
      </c>
      <c r="H67" s="7" t="s">
        <v>87</v>
      </c>
      <c r="I67" s="9">
        <v>8</v>
      </c>
      <c r="J67" s="10">
        <v>2</v>
      </c>
      <c r="K67" s="10">
        <f t="shared" ref="K67:K71" si="17">I67*J67</f>
        <v>16</v>
      </c>
      <c r="L67" s="11">
        <v>65</v>
      </c>
      <c r="M67" s="11">
        <f t="shared" si="0"/>
        <v>1040</v>
      </c>
      <c r="N67" s="8"/>
      <c r="O67" s="8"/>
    </row>
    <row r="68" spans="1:15" ht="114" customHeight="1" x14ac:dyDescent="0.25">
      <c r="A68" s="7" t="s">
        <v>9</v>
      </c>
      <c r="B68" s="7" t="s">
        <v>107</v>
      </c>
      <c r="C68" s="8"/>
      <c r="D68" s="7" t="s">
        <v>81</v>
      </c>
      <c r="E68" s="7" t="s">
        <v>86</v>
      </c>
      <c r="F68" s="7" t="s">
        <v>10</v>
      </c>
      <c r="G68" s="7" t="s">
        <v>11</v>
      </c>
      <c r="H68" s="7" t="s">
        <v>87</v>
      </c>
      <c r="I68" s="9">
        <v>8</v>
      </c>
      <c r="J68" s="10">
        <v>24</v>
      </c>
      <c r="K68" s="10">
        <f t="shared" si="17"/>
        <v>192</v>
      </c>
      <c r="L68" s="11">
        <v>89.95</v>
      </c>
      <c r="M68" s="11">
        <f t="shared" ref="M68:M72" si="18">L68*K68</f>
        <v>17270.400000000001</v>
      </c>
      <c r="N68" s="8"/>
      <c r="O68" s="8"/>
    </row>
    <row r="69" spans="1:15" ht="114" customHeight="1" x14ac:dyDescent="0.25">
      <c r="A69" s="7" t="s">
        <v>9</v>
      </c>
      <c r="B69" s="7" t="s">
        <v>107</v>
      </c>
      <c r="C69" s="8"/>
      <c r="D69" s="7" t="s">
        <v>81</v>
      </c>
      <c r="E69" s="7" t="s">
        <v>106</v>
      </c>
      <c r="F69" s="7" t="s">
        <v>84</v>
      </c>
      <c r="G69" s="15" t="s">
        <v>85</v>
      </c>
      <c r="H69" s="7" t="s">
        <v>90</v>
      </c>
      <c r="I69" s="9">
        <v>12</v>
      </c>
      <c r="J69" s="10">
        <v>20</v>
      </c>
      <c r="K69" s="10">
        <f t="shared" si="17"/>
        <v>240</v>
      </c>
      <c r="L69" s="11">
        <v>89.95</v>
      </c>
      <c r="M69" s="11">
        <f t="shared" si="18"/>
        <v>21588</v>
      </c>
      <c r="N69" s="8"/>
      <c r="O69" s="8"/>
    </row>
    <row r="70" spans="1:15" ht="114" customHeight="1" x14ac:dyDescent="0.25">
      <c r="A70" s="7" t="s">
        <v>9</v>
      </c>
      <c r="B70" s="7" t="s">
        <v>107</v>
      </c>
      <c r="C70" s="8"/>
      <c r="D70" s="7" t="s">
        <v>81</v>
      </c>
      <c r="E70" s="7" t="s">
        <v>113</v>
      </c>
      <c r="F70" s="7">
        <v>93</v>
      </c>
      <c r="G70" s="15" t="s">
        <v>85</v>
      </c>
      <c r="H70" s="7" t="s">
        <v>114</v>
      </c>
      <c r="I70" s="19" t="s">
        <v>115</v>
      </c>
      <c r="J70" s="10"/>
      <c r="K70" s="10">
        <v>40</v>
      </c>
      <c r="L70" s="11">
        <v>89.95</v>
      </c>
      <c r="M70" s="11">
        <f t="shared" si="18"/>
        <v>3598</v>
      </c>
      <c r="N70" s="8"/>
      <c r="O70" s="8"/>
    </row>
    <row r="71" spans="1:15" ht="114" customHeight="1" x14ac:dyDescent="0.25">
      <c r="A71" s="7" t="s">
        <v>9</v>
      </c>
      <c r="B71" s="7" t="s">
        <v>107</v>
      </c>
      <c r="C71" s="8"/>
      <c r="D71" s="7" t="s">
        <v>81</v>
      </c>
      <c r="E71" s="7" t="s">
        <v>86</v>
      </c>
      <c r="F71" s="7" t="s">
        <v>82</v>
      </c>
      <c r="G71" s="7" t="s">
        <v>83</v>
      </c>
      <c r="H71" s="7" t="s">
        <v>87</v>
      </c>
      <c r="I71" s="9">
        <v>8</v>
      </c>
      <c r="J71" s="10">
        <v>28</v>
      </c>
      <c r="K71" s="10">
        <f t="shared" si="17"/>
        <v>224</v>
      </c>
      <c r="L71" s="11">
        <v>89.95</v>
      </c>
      <c r="M71" s="11">
        <f t="shared" si="18"/>
        <v>20148.8</v>
      </c>
      <c r="N71" s="8"/>
      <c r="O71" s="8"/>
    </row>
    <row r="72" spans="1:15" ht="108.75" customHeight="1" x14ac:dyDescent="0.25">
      <c r="A72" s="7" t="s">
        <v>9</v>
      </c>
      <c r="B72" s="7" t="s">
        <v>107</v>
      </c>
      <c r="C72" s="8"/>
      <c r="D72" s="7" t="s">
        <v>81</v>
      </c>
      <c r="E72" s="7" t="s">
        <v>113</v>
      </c>
      <c r="F72" s="7">
        <v>12</v>
      </c>
      <c r="G72" s="7" t="s">
        <v>83</v>
      </c>
      <c r="H72" s="7" t="s">
        <v>90</v>
      </c>
      <c r="I72" s="19" t="s">
        <v>116</v>
      </c>
      <c r="J72" s="10"/>
      <c r="K72" s="10">
        <v>44</v>
      </c>
      <c r="L72" s="11">
        <v>89.95</v>
      </c>
      <c r="M72" s="11">
        <f t="shared" si="18"/>
        <v>3957.8</v>
      </c>
      <c r="N72" s="8"/>
      <c r="O72" s="8"/>
    </row>
    <row r="73" spans="1:15" ht="12.75" customHeight="1" x14ac:dyDescent="0.25">
      <c r="M73" s="20">
        <f>SUM(M3:M72)</f>
        <v>636471.00000000012</v>
      </c>
    </row>
    <row r="74" spans="1:15" ht="12.75" customHeight="1" x14ac:dyDescent="0.25">
      <c r="K74" s="20"/>
      <c r="L74" s="20"/>
      <c r="M74" s="20"/>
    </row>
  </sheetData>
  <mergeCells count="1">
    <mergeCell ref="A1:C1"/>
  </mergeCells>
  <phoneticPr fontId="4" type="noConversion"/>
  <pageMargins left="0.23622047244094491" right="0.23622047244094491" top="0.74803149606299213" bottom="0.19685039370078741" header="0.31496062992125984" footer="0.31496062992125984"/>
  <pageSetup paperSize="8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RELIFE FTW Purchase Order</vt:lpstr>
      <vt:lpstr>'RELIFE FTW Purchase Order'!Print_Area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2023-06-23T05:43:17Z</dcterms:created>
  <dcterms:modified xsi:type="dcterms:W3CDTF">2023-07-10T10:36:35Z</dcterms:modified>
</cp:coreProperties>
</file>